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 concurrentCalc="0"/>
</workbook>
</file>

<file path=xl/calcChain.xml><?xml version="1.0" encoding="utf-8"?>
<calcChain xmlns="http://schemas.openxmlformats.org/spreadsheetml/2006/main">
  <c r="H100" i="1" l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81" i="1"/>
  <c r="G16" i="1"/>
  <c r="G25" i="1"/>
  <c r="G35" i="1"/>
  <c r="G44" i="1"/>
  <c r="G53" i="1"/>
  <c r="G64" i="1"/>
  <c r="G75" i="1"/>
  <c r="G78" i="1"/>
  <c r="G81" i="1"/>
  <c r="F16" i="1"/>
  <c r="F25" i="1"/>
  <c r="F35" i="1"/>
  <c r="F44" i="1"/>
  <c r="F53" i="1"/>
  <c r="F64" i="1"/>
  <c r="F75" i="1"/>
  <c r="F78" i="1"/>
  <c r="F81" i="1"/>
  <c r="E16" i="1"/>
  <c r="E25" i="1"/>
  <c r="E35" i="1"/>
  <c r="E44" i="1"/>
  <c r="E53" i="1"/>
  <c r="E64" i="1"/>
  <c r="E75" i="1"/>
  <c r="E78" i="1"/>
  <c r="E81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64" i="1"/>
  <c r="D65" i="1"/>
  <c r="D67" i="1"/>
  <c r="D68" i="1"/>
  <c r="D69" i="1"/>
  <c r="D70" i="1"/>
  <c r="D71" i="1"/>
  <c r="D73" i="1"/>
  <c r="D74" i="1"/>
  <c r="D75" i="1"/>
  <c r="D76" i="1"/>
  <c r="D77" i="1"/>
  <c r="D78" i="1"/>
  <c r="D81" i="1"/>
  <c r="D63" i="1"/>
  <c r="D62" i="1"/>
  <c r="D61" i="1"/>
  <c r="D60" i="1"/>
  <c r="D59" i="1"/>
  <c r="D58" i="1"/>
  <c r="D56" i="1"/>
  <c r="D55" i="1"/>
  <c r="D54" i="1"/>
  <c r="H8" i="1"/>
</calcChain>
</file>

<file path=xl/sharedStrings.xml><?xml version="1.0" encoding="utf-8"?>
<sst xmlns="http://schemas.openxmlformats.org/spreadsheetml/2006/main" count="157" uniqueCount="119">
  <si>
    <t>TRƯỜNG ĐẠI HỌC LẠC HỒNG</t>
  </si>
  <si>
    <t>KHOA CN HÓA HỌC - THỰC PHẨM</t>
  </si>
  <si>
    <t>CHƯƠNG TRÌNH ĐÀO TẠO THEO HỌC CHẾ TÍN CHỈ KHÓA 2012-2017</t>
  </si>
  <si>
    <t>CHUYÊN NGÀNH: CÔNG NGHỆ THỰC PHẨM</t>
  </si>
  <si>
    <t>STT</t>
  </si>
  <si>
    <t>MÃ
MH</t>
  </si>
  <si>
    <t>MÔN HỌC</t>
  </si>
  <si>
    <t>Số Tín Chỉ</t>
  </si>
  <si>
    <t>SỐ
TIẾT</t>
  </si>
  <si>
    <t>GHI
CHÚ</t>
  </si>
  <si>
    <t>MÔN
HỌC
TRƯỚC</t>
  </si>
  <si>
    <t>TỰ
CHỌN</t>
  </si>
  <si>
    <t>Tổng TC</t>
  </si>
  <si>
    <t>Lý Thuyết</t>
  </si>
  <si>
    <t>Thực Hành</t>
  </si>
  <si>
    <t>Bài Tập</t>
  </si>
  <si>
    <t>Giáo dục quốc phòng</t>
  </si>
  <si>
    <t>ĐC</t>
  </si>
  <si>
    <t>Toán B1</t>
  </si>
  <si>
    <t>Vật lý đại cương</t>
  </si>
  <si>
    <t>Nhập môn quản trị học</t>
  </si>
  <si>
    <t>*</t>
  </si>
  <si>
    <t>Hóa học đại cương</t>
  </si>
  <si>
    <t>Giáo dục thể chất 1</t>
  </si>
  <si>
    <t>TOEIC 1</t>
  </si>
  <si>
    <t>Thí nghiệm hóa đại cương</t>
  </si>
  <si>
    <t>HỌC KỲ 1</t>
  </si>
  <si>
    <t>Toán B2</t>
  </si>
  <si>
    <t>Hoá vô cơ</t>
  </si>
  <si>
    <t>Giáo dục thể chất 2</t>
  </si>
  <si>
    <t>Tin học đại cương</t>
  </si>
  <si>
    <t>Kỹ năng giao tiếp</t>
  </si>
  <si>
    <t>Thí nghiệm hóa vô cơ</t>
  </si>
  <si>
    <t>Thí nghiệm vật lý</t>
  </si>
  <si>
    <t>TOEIC 2</t>
  </si>
  <si>
    <t>HỌC KỲ 2</t>
  </si>
  <si>
    <t>Hoá lý 1</t>
  </si>
  <si>
    <t>Toán B3</t>
  </si>
  <si>
    <t>Cơ lưu chất và cơ học vật liệu rời</t>
  </si>
  <si>
    <t>Hóa hữu cơ</t>
  </si>
  <si>
    <t>TOEIC 3</t>
  </si>
  <si>
    <t>Giáo dục thể chất 3</t>
  </si>
  <si>
    <t>Thí nghiệm hóa hữu cơ</t>
  </si>
  <si>
    <t>Hình họa kỹ thuật</t>
  </si>
  <si>
    <t>Thực tập nhận thức 1</t>
  </si>
  <si>
    <t>HỌC KỲ 3</t>
  </si>
  <si>
    <t>Phương pháp NCKH</t>
  </si>
  <si>
    <t>Những nguyên lý CB của CN Mác - Lênin</t>
  </si>
  <si>
    <t>Pháp luật đại cương</t>
  </si>
  <si>
    <t>TOEIC 4</t>
  </si>
  <si>
    <t>Hoá lý 2</t>
  </si>
  <si>
    <t>Truyền nhiệt</t>
  </si>
  <si>
    <t>Thí nghiệm hoá lý</t>
  </si>
  <si>
    <t>Công nghệ sinh học</t>
  </si>
  <si>
    <t>HỌC KỲ 4</t>
  </si>
  <si>
    <t>Xác suất thống kê</t>
  </si>
  <si>
    <t>Anh văn chuyên ngành</t>
  </si>
  <si>
    <t>Thực tập nhận thức 2</t>
  </si>
  <si>
    <t>Hoá phân tích</t>
  </si>
  <si>
    <t>Thí nghiệm hoá phân tích</t>
  </si>
  <si>
    <t>Truyền khối</t>
  </si>
  <si>
    <t>TOEIC 5</t>
  </si>
  <si>
    <t>Bố trí thí nghiệm và xử lý số liệu thống kê thực nghiệm</t>
  </si>
  <si>
    <t>HỌC KỲ 5</t>
  </si>
  <si>
    <t>Tư tưởng HCM</t>
  </si>
  <si>
    <t>Tính toán thiết kế thiết bị</t>
  </si>
  <si>
    <t>Kỹ thuật phản ứng</t>
  </si>
  <si>
    <t>5212</t>
  </si>
  <si>
    <t>Công nghệ sau thu hoạch</t>
  </si>
  <si>
    <t>Thí nghiệm hóa sinh</t>
  </si>
  <si>
    <t>Vi sinh vật học công nghiệp</t>
  </si>
  <si>
    <t>Công nghệ chế biến thực phẩm</t>
  </si>
  <si>
    <t>Dinh Dưỡng &amp; An Toàn Thực Phẩm</t>
  </si>
  <si>
    <t>Đánh giá và kiểm tra chất lượng thực phẩm</t>
  </si>
  <si>
    <t>Hoá sinh thực phẩm</t>
  </si>
  <si>
    <t>HỌC KỲ 6</t>
  </si>
  <si>
    <t>Đường lối CM của Đảng CSVN</t>
  </si>
  <si>
    <t>Đồ án môn học thiết bị CN Hóa-TP</t>
  </si>
  <si>
    <t>Kỹ thuật bao bì thực phẩm</t>
  </si>
  <si>
    <t>Phụ gia thực phẩm</t>
  </si>
  <si>
    <t>HACCP trong Công nghệ thực phẩm</t>
  </si>
  <si>
    <t>Kỹ thuật phân tích thực phẩm</t>
  </si>
  <si>
    <t>Thí nghiệm đánh giá cảm quan</t>
  </si>
  <si>
    <t>CN bảo quản và chế biến rau quả</t>
  </si>
  <si>
    <t>Công nghệ lên men</t>
  </si>
  <si>
    <t>Thí nghiệm vi sinh</t>
  </si>
  <si>
    <t>HỌC KỲ 7</t>
  </si>
  <si>
    <t>5219</t>
  </si>
  <si>
    <t>Thí nghiệm chuyên đề thực phẩm</t>
  </si>
  <si>
    <t>Tự chọn</t>
  </si>
  <si>
    <t>HỌC KỲ 8</t>
  </si>
  <si>
    <t>Tốt nghiệp</t>
  </si>
  <si>
    <t xml:space="preserve">HỌC KỲ 9 </t>
  </si>
  <si>
    <t>TỔNG CỘNG TOÀN KHÓA</t>
  </si>
  <si>
    <t>TỰ CHỌN: Chọn 11 trong 17 môn sau:</t>
  </si>
  <si>
    <t>MÃ MH</t>
  </si>
  <si>
    <t>TÊN HỌC PHẦN</t>
  </si>
  <si>
    <t>SỐ TIẾT</t>
  </si>
  <si>
    <t>Marketing cơ bản</t>
  </si>
  <si>
    <t>Quản lý nhân sự</t>
  </si>
  <si>
    <t>Công nghệ sản xuất bánh kẹo</t>
  </si>
  <si>
    <t>Công nghệ sản xuất dầu mỡ</t>
  </si>
  <si>
    <t>Công nghệ sản xuất đường mía</t>
  </si>
  <si>
    <t>Công nghệ sản xuất nước giải khát</t>
  </si>
  <si>
    <t>CN bảo quản và chế biến sữa</t>
  </si>
  <si>
    <t>CN bảo quản và chế biến thịt</t>
  </si>
  <si>
    <t>CN bảo quản và chế biến trà, cà phê, thuốc lá</t>
  </si>
  <si>
    <t>CN bảo quản và chế biến lương thực</t>
  </si>
  <si>
    <t>CN bảo quản và chế biến thủy sản</t>
  </si>
  <si>
    <t>Luật và tiêu chuẩn thực phẩm</t>
  </si>
  <si>
    <t>Thực phẩm chức năng</t>
  </si>
  <si>
    <t>Văn hóa ẩm thực</t>
  </si>
  <si>
    <t>Công nghệ bảo quản hoa tươi</t>
  </si>
  <si>
    <t>Kho trong bảo quản nông sản, rau quả</t>
  </si>
  <si>
    <t>Kỹ thuật trồng rau mầm</t>
  </si>
  <si>
    <t>Biên Hòa, ngày … tháng …  năm …….</t>
  </si>
  <si>
    <t>Hiệu Trưởng                                   Phòng Đào Tạo</t>
  </si>
  <si>
    <t xml:space="preserve">      Khoa CN Hoá - TP</t>
  </si>
  <si>
    <r>
      <rPr>
        <b/>
        <i/>
        <sz val="13"/>
        <rFont val="Times New Roman"/>
        <family val="1"/>
      </rPr>
      <t>Lưu</t>
    </r>
    <r>
      <rPr>
        <sz val="13"/>
        <rFont val="Times New Roman"/>
        <family val="1"/>
      </rPr>
      <t>: VP. Hiệu trưởng, phòng Đào tạo, khoa CN Hóa - TP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</si>
</sst>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3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i/>
      <sz val="13"/>
      <name val="Times New Roman"/>
      <family val="1"/>
    </font>
    <font>
      <b/>
      <i/>
      <sz val="1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1" applyFont="1" applyFill="1" applyAlignment="1">
      <alignment horizontal="left" vertical="center" shrinkToFit="1"/>
    </xf>
    <xf numFmtId="0" fontId="1" fillId="0" borderId="0" xfId="1" applyFont="1" applyFill="1" applyAlignment="1">
      <alignment vertical="center" shrinkToFit="1"/>
    </xf>
    <xf numFmtId="0" fontId="3" fillId="0" borderId="0" xfId="1" applyFont="1" applyFill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horizontal="center" vertical="center" shrinkToFit="1"/>
    </xf>
    <xf numFmtId="0" fontId="2" fillId="2" borderId="3" xfId="1" applyFont="1" applyFill="1" applyBorder="1" applyAlignment="1">
      <alignment horizontal="center" vertical="center" wrapText="1" shrinkToFit="1"/>
    </xf>
    <xf numFmtId="0" fontId="2" fillId="3" borderId="3" xfId="1" applyFont="1" applyFill="1" applyBorder="1" applyAlignment="1">
      <alignment horizontal="center" vertical="center" shrinkToFit="1"/>
    </xf>
    <xf numFmtId="0" fontId="2" fillId="2" borderId="4" xfId="1" applyFont="1" applyFill="1" applyBorder="1" applyAlignment="1">
      <alignment horizontal="center" vertical="center" shrinkToFit="1"/>
    </xf>
    <xf numFmtId="0" fontId="2" fillId="3" borderId="3" xfId="1" applyFont="1" applyFill="1" applyBorder="1" applyAlignment="1">
      <alignment horizontal="center" vertical="center" shrinkToFit="1"/>
    </xf>
    <xf numFmtId="0" fontId="1" fillId="2" borderId="3" xfId="1" applyFont="1" applyFill="1" applyBorder="1" applyAlignment="1">
      <alignment vertical="center" shrinkToFit="1"/>
    </xf>
    <xf numFmtId="0" fontId="1" fillId="0" borderId="2" xfId="1" applyFont="1" applyFill="1" applyBorder="1" applyAlignment="1">
      <alignment horizontal="center" vertical="center" shrinkToFit="1"/>
    </xf>
    <xf numFmtId="0" fontId="1" fillId="0" borderId="3" xfId="1" applyFont="1" applyFill="1" applyBorder="1" applyAlignment="1">
      <alignment vertical="center" shrinkToFit="1"/>
    </xf>
    <xf numFmtId="0" fontId="1" fillId="0" borderId="3" xfId="1" applyFont="1" applyFill="1" applyBorder="1" applyAlignment="1">
      <alignment horizontal="center" vertical="center" shrinkToFit="1"/>
    </xf>
    <xf numFmtId="0" fontId="2" fillId="3" borderId="5" xfId="1" applyFont="1" applyFill="1" applyBorder="1" applyAlignment="1">
      <alignment horizontal="center" vertical="center" shrinkToFit="1"/>
    </xf>
    <xf numFmtId="0" fontId="2" fillId="3" borderId="6" xfId="1" applyFont="1" applyFill="1" applyBorder="1" applyAlignment="1">
      <alignment horizontal="center" vertical="center" shrinkToFit="1"/>
    </xf>
    <xf numFmtId="0" fontId="2" fillId="3" borderId="7" xfId="1" applyFont="1" applyFill="1" applyBorder="1" applyAlignment="1">
      <alignment horizontal="center" vertical="center" shrinkToFit="1"/>
    </xf>
    <xf numFmtId="0" fontId="1" fillId="3" borderId="3" xfId="1" applyFont="1" applyFill="1" applyBorder="1" applyAlignment="1">
      <alignment horizontal="center" vertical="center" shrinkToFit="1"/>
    </xf>
    <xf numFmtId="0" fontId="1" fillId="0" borderId="2" xfId="1" applyFont="1" applyFill="1" applyBorder="1" applyAlignment="1">
      <alignment vertical="center" shrinkToFit="1"/>
    </xf>
    <xf numFmtId="0" fontId="1" fillId="0" borderId="3" xfId="1" applyFont="1" applyFill="1" applyBorder="1" applyAlignment="1">
      <alignment vertical="center" wrapText="1" shrinkToFit="1"/>
    </xf>
    <xf numFmtId="0" fontId="1" fillId="4" borderId="2" xfId="1" applyFont="1" applyFill="1" applyBorder="1" applyAlignment="1">
      <alignment horizontal="center" vertical="center" shrinkToFit="1"/>
    </xf>
    <xf numFmtId="0" fontId="1" fillId="4" borderId="3" xfId="1" applyFont="1" applyFill="1" applyBorder="1" applyAlignment="1">
      <alignment vertical="center" shrinkToFit="1"/>
    </xf>
    <xf numFmtId="0" fontId="1" fillId="4" borderId="3" xfId="1" applyFont="1" applyFill="1" applyBorder="1" applyAlignment="1">
      <alignment horizontal="center" vertical="center" shrinkToFit="1"/>
    </xf>
    <xf numFmtId="0" fontId="1" fillId="0" borderId="8" xfId="1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center" vertical="center" shrinkToFit="1"/>
    </xf>
    <xf numFmtId="0" fontId="2" fillId="3" borderId="3" xfId="1" applyFont="1" applyFill="1" applyBorder="1" applyAlignment="1">
      <alignment horizontal="left" vertical="center" shrinkToFit="1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left" vertical="center" shrinkToFit="1"/>
    </xf>
    <xf numFmtId="0" fontId="2" fillId="0" borderId="3" xfId="1" applyFont="1" applyFill="1" applyBorder="1" applyAlignment="1">
      <alignment horizontal="center" vertical="center" wrapText="1" shrinkToFit="1"/>
    </xf>
    <xf numFmtId="0" fontId="4" fillId="0" borderId="3" xfId="1" applyFont="1" applyFill="1" applyBorder="1" applyAlignment="1">
      <alignment horizontal="right" vertical="center"/>
    </xf>
    <xf numFmtId="0" fontId="1" fillId="0" borderId="0" xfId="1" applyFont="1" applyFill="1"/>
    <xf numFmtId="0" fontId="1" fillId="0" borderId="0" xfId="1" applyFont="1" applyFill="1" applyBorder="1" applyAlignment="1">
      <alignment horizontal="center" vertical="center" shrinkToFit="1"/>
    </xf>
    <xf numFmtId="0" fontId="1" fillId="0" borderId="0" xfId="1" applyFont="1" applyFill="1" applyBorder="1" applyAlignment="1">
      <alignment vertical="center" shrinkToFit="1"/>
    </xf>
    <xf numFmtId="0" fontId="2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center" vertical="center" shrinkToFit="1"/>
    </xf>
    <xf numFmtId="0" fontId="1" fillId="0" borderId="0" xfId="1" applyFont="1" applyFill="1" applyAlignment="1">
      <alignment horizontal="center" vertical="center" shrinkToFit="1"/>
    </xf>
    <xf numFmtId="0" fontId="1" fillId="0" borderId="0" xfId="0" applyFont="1" applyFill="1" applyAlignment="1">
      <alignment vertical="center"/>
    </xf>
    <xf numFmtId="0" fontId="1" fillId="0" borderId="0" xfId="1" applyFont="1" applyFill="1" applyAlignment="1">
      <alignment horizontal="left" vertical="center"/>
    </xf>
  </cellXfs>
  <cellStyles count="2">
    <cellStyle name="Normal" xfId="0" builtinId="0"/>
    <cellStyle name="Normal_CTDT_KHÃ“A_2010-2015_HÃ“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0</xdr:row>
      <xdr:rowOff>0</xdr:rowOff>
    </xdr:from>
    <xdr:to>
      <xdr:col>10</xdr:col>
      <xdr:colOff>238125</xdr:colOff>
      <xdr:row>3</xdr:row>
      <xdr:rowOff>0</xdr:rowOff>
    </xdr:to>
    <xdr:pic>
      <xdr:nvPicPr>
        <xdr:cNvPr id="2" name="Picture 1" descr="LogoLHU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0"/>
          <a:ext cx="8096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tabSelected="1" workbookViewId="0">
      <selection sqref="A1:XFD1048576"/>
    </sheetView>
  </sheetViews>
  <sheetFormatPr defaultColWidth="11.42578125" defaultRowHeight="16.5" x14ac:dyDescent="0.25"/>
  <cols>
    <col min="1" max="1" width="5.28515625" style="41" customWidth="1"/>
    <col min="2" max="2" width="8.140625" style="41" customWidth="1"/>
    <col min="3" max="3" width="31.28515625" style="2" customWidth="1"/>
    <col min="4" max="8" width="6.140625" style="2" customWidth="1"/>
    <col min="9" max="9" width="6.5703125" style="2" bestFit="1" customWidth="1"/>
    <col min="10" max="10" width="10" style="2" bestFit="1" customWidth="1"/>
    <col min="11" max="11" width="6.7109375" style="2" bestFit="1" customWidth="1"/>
    <col min="12" max="256" width="11.42578125" style="2"/>
    <col min="257" max="257" width="5.28515625" style="2" customWidth="1"/>
    <col min="258" max="258" width="8.140625" style="2" customWidth="1"/>
    <col min="259" max="259" width="31.28515625" style="2" customWidth="1"/>
    <col min="260" max="264" width="6.140625" style="2" customWidth="1"/>
    <col min="265" max="265" width="6.5703125" style="2" bestFit="1" customWidth="1"/>
    <col min="266" max="266" width="10" style="2" bestFit="1" customWidth="1"/>
    <col min="267" max="267" width="6.7109375" style="2" bestFit="1" customWidth="1"/>
    <col min="268" max="512" width="11.42578125" style="2"/>
    <col min="513" max="513" width="5.28515625" style="2" customWidth="1"/>
    <col min="514" max="514" width="8.140625" style="2" customWidth="1"/>
    <col min="515" max="515" width="31.28515625" style="2" customWidth="1"/>
    <col min="516" max="520" width="6.140625" style="2" customWidth="1"/>
    <col min="521" max="521" width="6.5703125" style="2" bestFit="1" customWidth="1"/>
    <col min="522" max="522" width="10" style="2" bestFit="1" customWidth="1"/>
    <col min="523" max="523" width="6.7109375" style="2" bestFit="1" customWidth="1"/>
    <col min="524" max="768" width="11.42578125" style="2"/>
    <col min="769" max="769" width="5.28515625" style="2" customWidth="1"/>
    <col min="770" max="770" width="8.140625" style="2" customWidth="1"/>
    <col min="771" max="771" width="31.28515625" style="2" customWidth="1"/>
    <col min="772" max="776" width="6.140625" style="2" customWidth="1"/>
    <col min="777" max="777" width="6.5703125" style="2" bestFit="1" customWidth="1"/>
    <col min="778" max="778" width="10" style="2" bestFit="1" customWidth="1"/>
    <col min="779" max="779" width="6.7109375" style="2" bestFit="1" customWidth="1"/>
    <col min="780" max="1024" width="11.42578125" style="2"/>
    <col min="1025" max="1025" width="5.28515625" style="2" customWidth="1"/>
    <col min="1026" max="1026" width="8.140625" style="2" customWidth="1"/>
    <col min="1027" max="1027" width="31.28515625" style="2" customWidth="1"/>
    <col min="1028" max="1032" width="6.140625" style="2" customWidth="1"/>
    <col min="1033" max="1033" width="6.5703125" style="2" bestFit="1" customWidth="1"/>
    <col min="1034" max="1034" width="10" style="2" bestFit="1" customWidth="1"/>
    <col min="1035" max="1035" width="6.7109375" style="2" bestFit="1" customWidth="1"/>
    <col min="1036" max="1280" width="11.42578125" style="2"/>
    <col min="1281" max="1281" width="5.28515625" style="2" customWidth="1"/>
    <col min="1282" max="1282" width="8.140625" style="2" customWidth="1"/>
    <col min="1283" max="1283" width="31.28515625" style="2" customWidth="1"/>
    <col min="1284" max="1288" width="6.140625" style="2" customWidth="1"/>
    <col min="1289" max="1289" width="6.5703125" style="2" bestFit="1" customWidth="1"/>
    <col min="1290" max="1290" width="10" style="2" bestFit="1" customWidth="1"/>
    <col min="1291" max="1291" width="6.7109375" style="2" bestFit="1" customWidth="1"/>
    <col min="1292" max="1536" width="11.42578125" style="2"/>
    <col min="1537" max="1537" width="5.28515625" style="2" customWidth="1"/>
    <col min="1538" max="1538" width="8.140625" style="2" customWidth="1"/>
    <col min="1539" max="1539" width="31.28515625" style="2" customWidth="1"/>
    <col min="1540" max="1544" width="6.140625" style="2" customWidth="1"/>
    <col min="1545" max="1545" width="6.5703125" style="2" bestFit="1" customWidth="1"/>
    <col min="1546" max="1546" width="10" style="2" bestFit="1" customWidth="1"/>
    <col min="1547" max="1547" width="6.7109375" style="2" bestFit="1" customWidth="1"/>
    <col min="1548" max="1792" width="11.42578125" style="2"/>
    <col min="1793" max="1793" width="5.28515625" style="2" customWidth="1"/>
    <col min="1794" max="1794" width="8.140625" style="2" customWidth="1"/>
    <col min="1795" max="1795" width="31.28515625" style="2" customWidth="1"/>
    <col min="1796" max="1800" width="6.140625" style="2" customWidth="1"/>
    <col min="1801" max="1801" width="6.5703125" style="2" bestFit="1" customWidth="1"/>
    <col min="1802" max="1802" width="10" style="2" bestFit="1" customWidth="1"/>
    <col min="1803" max="1803" width="6.7109375" style="2" bestFit="1" customWidth="1"/>
    <col min="1804" max="2048" width="11.42578125" style="2"/>
    <col min="2049" max="2049" width="5.28515625" style="2" customWidth="1"/>
    <col min="2050" max="2050" width="8.140625" style="2" customWidth="1"/>
    <col min="2051" max="2051" width="31.28515625" style="2" customWidth="1"/>
    <col min="2052" max="2056" width="6.140625" style="2" customWidth="1"/>
    <col min="2057" max="2057" width="6.5703125" style="2" bestFit="1" customWidth="1"/>
    <col min="2058" max="2058" width="10" style="2" bestFit="1" customWidth="1"/>
    <col min="2059" max="2059" width="6.7109375" style="2" bestFit="1" customWidth="1"/>
    <col min="2060" max="2304" width="11.42578125" style="2"/>
    <col min="2305" max="2305" width="5.28515625" style="2" customWidth="1"/>
    <col min="2306" max="2306" width="8.140625" style="2" customWidth="1"/>
    <col min="2307" max="2307" width="31.28515625" style="2" customWidth="1"/>
    <col min="2308" max="2312" width="6.140625" style="2" customWidth="1"/>
    <col min="2313" max="2313" width="6.5703125" style="2" bestFit="1" customWidth="1"/>
    <col min="2314" max="2314" width="10" style="2" bestFit="1" customWidth="1"/>
    <col min="2315" max="2315" width="6.7109375" style="2" bestFit="1" customWidth="1"/>
    <col min="2316" max="2560" width="11.42578125" style="2"/>
    <col min="2561" max="2561" width="5.28515625" style="2" customWidth="1"/>
    <col min="2562" max="2562" width="8.140625" style="2" customWidth="1"/>
    <col min="2563" max="2563" width="31.28515625" style="2" customWidth="1"/>
    <col min="2564" max="2568" width="6.140625" style="2" customWidth="1"/>
    <col min="2569" max="2569" width="6.5703125" style="2" bestFit="1" customWidth="1"/>
    <col min="2570" max="2570" width="10" style="2" bestFit="1" customWidth="1"/>
    <col min="2571" max="2571" width="6.7109375" style="2" bestFit="1" customWidth="1"/>
    <col min="2572" max="2816" width="11.42578125" style="2"/>
    <col min="2817" max="2817" width="5.28515625" style="2" customWidth="1"/>
    <col min="2818" max="2818" width="8.140625" style="2" customWidth="1"/>
    <col min="2819" max="2819" width="31.28515625" style="2" customWidth="1"/>
    <col min="2820" max="2824" width="6.140625" style="2" customWidth="1"/>
    <col min="2825" max="2825" width="6.5703125" style="2" bestFit="1" customWidth="1"/>
    <col min="2826" max="2826" width="10" style="2" bestFit="1" customWidth="1"/>
    <col min="2827" max="2827" width="6.7109375" style="2" bestFit="1" customWidth="1"/>
    <col min="2828" max="3072" width="11.42578125" style="2"/>
    <col min="3073" max="3073" width="5.28515625" style="2" customWidth="1"/>
    <col min="3074" max="3074" width="8.140625" style="2" customWidth="1"/>
    <col min="3075" max="3075" width="31.28515625" style="2" customWidth="1"/>
    <col min="3076" max="3080" width="6.140625" style="2" customWidth="1"/>
    <col min="3081" max="3081" width="6.5703125" style="2" bestFit="1" customWidth="1"/>
    <col min="3082" max="3082" width="10" style="2" bestFit="1" customWidth="1"/>
    <col min="3083" max="3083" width="6.7109375" style="2" bestFit="1" customWidth="1"/>
    <col min="3084" max="3328" width="11.42578125" style="2"/>
    <col min="3329" max="3329" width="5.28515625" style="2" customWidth="1"/>
    <col min="3330" max="3330" width="8.140625" style="2" customWidth="1"/>
    <col min="3331" max="3331" width="31.28515625" style="2" customWidth="1"/>
    <col min="3332" max="3336" width="6.140625" style="2" customWidth="1"/>
    <col min="3337" max="3337" width="6.5703125" style="2" bestFit="1" customWidth="1"/>
    <col min="3338" max="3338" width="10" style="2" bestFit="1" customWidth="1"/>
    <col min="3339" max="3339" width="6.7109375" style="2" bestFit="1" customWidth="1"/>
    <col min="3340" max="3584" width="11.42578125" style="2"/>
    <col min="3585" max="3585" width="5.28515625" style="2" customWidth="1"/>
    <col min="3586" max="3586" width="8.140625" style="2" customWidth="1"/>
    <col min="3587" max="3587" width="31.28515625" style="2" customWidth="1"/>
    <col min="3588" max="3592" width="6.140625" style="2" customWidth="1"/>
    <col min="3593" max="3593" width="6.5703125" style="2" bestFit="1" customWidth="1"/>
    <col min="3594" max="3594" width="10" style="2" bestFit="1" customWidth="1"/>
    <col min="3595" max="3595" width="6.7109375" style="2" bestFit="1" customWidth="1"/>
    <col min="3596" max="3840" width="11.42578125" style="2"/>
    <col min="3841" max="3841" width="5.28515625" style="2" customWidth="1"/>
    <col min="3842" max="3842" width="8.140625" style="2" customWidth="1"/>
    <col min="3843" max="3843" width="31.28515625" style="2" customWidth="1"/>
    <col min="3844" max="3848" width="6.140625" style="2" customWidth="1"/>
    <col min="3849" max="3849" width="6.5703125" style="2" bestFit="1" customWidth="1"/>
    <col min="3850" max="3850" width="10" style="2" bestFit="1" customWidth="1"/>
    <col min="3851" max="3851" width="6.7109375" style="2" bestFit="1" customWidth="1"/>
    <col min="3852" max="4096" width="11.42578125" style="2"/>
    <col min="4097" max="4097" width="5.28515625" style="2" customWidth="1"/>
    <col min="4098" max="4098" width="8.140625" style="2" customWidth="1"/>
    <col min="4099" max="4099" width="31.28515625" style="2" customWidth="1"/>
    <col min="4100" max="4104" width="6.140625" style="2" customWidth="1"/>
    <col min="4105" max="4105" width="6.5703125" style="2" bestFit="1" customWidth="1"/>
    <col min="4106" max="4106" width="10" style="2" bestFit="1" customWidth="1"/>
    <col min="4107" max="4107" width="6.7109375" style="2" bestFit="1" customWidth="1"/>
    <col min="4108" max="4352" width="11.42578125" style="2"/>
    <col min="4353" max="4353" width="5.28515625" style="2" customWidth="1"/>
    <col min="4354" max="4354" width="8.140625" style="2" customWidth="1"/>
    <col min="4355" max="4355" width="31.28515625" style="2" customWidth="1"/>
    <col min="4356" max="4360" width="6.140625" style="2" customWidth="1"/>
    <col min="4361" max="4361" width="6.5703125" style="2" bestFit="1" customWidth="1"/>
    <col min="4362" max="4362" width="10" style="2" bestFit="1" customWidth="1"/>
    <col min="4363" max="4363" width="6.7109375" style="2" bestFit="1" customWidth="1"/>
    <col min="4364" max="4608" width="11.42578125" style="2"/>
    <col min="4609" max="4609" width="5.28515625" style="2" customWidth="1"/>
    <col min="4610" max="4610" width="8.140625" style="2" customWidth="1"/>
    <col min="4611" max="4611" width="31.28515625" style="2" customWidth="1"/>
    <col min="4612" max="4616" width="6.140625" style="2" customWidth="1"/>
    <col min="4617" max="4617" width="6.5703125" style="2" bestFit="1" customWidth="1"/>
    <col min="4618" max="4618" width="10" style="2" bestFit="1" customWidth="1"/>
    <col min="4619" max="4619" width="6.7109375" style="2" bestFit="1" customWidth="1"/>
    <col min="4620" max="4864" width="11.42578125" style="2"/>
    <col min="4865" max="4865" width="5.28515625" style="2" customWidth="1"/>
    <col min="4866" max="4866" width="8.140625" style="2" customWidth="1"/>
    <col min="4867" max="4867" width="31.28515625" style="2" customWidth="1"/>
    <col min="4868" max="4872" width="6.140625" style="2" customWidth="1"/>
    <col min="4873" max="4873" width="6.5703125" style="2" bestFit="1" customWidth="1"/>
    <col min="4874" max="4874" width="10" style="2" bestFit="1" customWidth="1"/>
    <col min="4875" max="4875" width="6.7109375" style="2" bestFit="1" customWidth="1"/>
    <col min="4876" max="5120" width="11.42578125" style="2"/>
    <col min="5121" max="5121" width="5.28515625" style="2" customWidth="1"/>
    <col min="5122" max="5122" width="8.140625" style="2" customWidth="1"/>
    <col min="5123" max="5123" width="31.28515625" style="2" customWidth="1"/>
    <col min="5124" max="5128" width="6.140625" style="2" customWidth="1"/>
    <col min="5129" max="5129" width="6.5703125" style="2" bestFit="1" customWidth="1"/>
    <col min="5130" max="5130" width="10" style="2" bestFit="1" customWidth="1"/>
    <col min="5131" max="5131" width="6.7109375" style="2" bestFit="1" customWidth="1"/>
    <col min="5132" max="5376" width="11.42578125" style="2"/>
    <col min="5377" max="5377" width="5.28515625" style="2" customWidth="1"/>
    <col min="5378" max="5378" width="8.140625" style="2" customWidth="1"/>
    <col min="5379" max="5379" width="31.28515625" style="2" customWidth="1"/>
    <col min="5380" max="5384" width="6.140625" style="2" customWidth="1"/>
    <col min="5385" max="5385" width="6.5703125" style="2" bestFit="1" customWidth="1"/>
    <col min="5386" max="5386" width="10" style="2" bestFit="1" customWidth="1"/>
    <col min="5387" max="5387" width="6.7109375" style="2" bestFit="1" customWidth="1"/>
    <col min="5388" max="5632" width="11.42578125" style="2"/>
    <col min="5633" max="5633" width="5.28515625" style="2" customWidth="1"/>
    <col min="5634" max="5634" width="8.140625" style="2" customWidth="1"/>
    <col min="5635" max="5635" width="31.28515625" style="2" customWidth="1"/>
    <col min="5636" max="5640" width="6.140625" style="2" customWidth="1"/>
    <col min="5641" max="5641" width="6.5703125" style="2" bestFit="1" customWidth="1"/>
    <col min="5642" max="5642" width="10" style="2" bestFit="1" customWidth="1"/>
    <col min="5643" max="5643" width="6.7109375" style="2" bestFit="1" customWidth="1"/>
    <col min="5644" max="5888" width="11.42578125" style="2"/>
    <col min="5889" max="5889" width="5.28515625" style="2" customWidth="1"/>
    <col min="5890" max="5890" width="8.140625" style="2" customWidth="1"/>
    <col min="5891" max="5891" width="31.28515625" style="2" customWidth="1"/>
    <col min="5892" max="5896" width="6.140625" style="2" customWidth="1"/>
    <col min="5897" max="5897" width="6.5703125" style="2" bestFit="1" customWidth="1"/>
    <col min="5898" max="5898" width="10" style="2" bestFit="1" customWidth="1"/>
    <col min="5899" max="5899" width="6.7109375" style="2" bestFit="1" customWidth="1"/>
    <col min="5900" max="6144" width="11.42578125" style="2"/>
    <col min="6145" max="6145" width="5.28515625" style="2" customWidth="1"/>
    <col min="6146" max="6146" width="8.140625" style="2" customWidth="1"/>
    <col min="6147" max="6147" width="31.28515625" style="2" customWidth="1"/>
    <col min="6148" max="6152" width="6.140625" style="2" customWidth="1"/>
    <col min="6153" max="6153" width="6.5703125" style="2" bestFit="1" customWidth="1"/>
    <col min="6154" max="6154" width="10" style="2" bestFit="1" customWidth="1"/>
    <col min="6155" max="6155" width="6.7109375" style="2" bestFit="1" customWidth="1"/>
    <col min="6156" max="6400" width="11.42578125" style="2"/>
    <col min="6401" max="6401" width="5.28515625" style="2" customWidth="1"/>
    <col min="6402" max="6402" width="8.140625" style="2" customWidth="1"/>
    <col min="6403" max="6403" width="31.28515625" style="2" customWidth="1"/>
    <col min="6404" max="6408" width="6.140625" style="2" customWidth="1"/>
    <col min="6409" max="6409" width="6.5703125" style="2" bestFit="1" customWidth="1"/>
    <col min="6410" max="6410" width="10" style="2" bestFit="1" customWidth="1"/>
    <col min="6411" max="6411" width="6.7109375" style="2" bestFit="1" customWidth="1"/>
    <col min="6412" max="6656" width="11.42578125" style="2"/>
    <col min="6657" max="6657" width="5.28515625" style="2" customWidth="1"/>
    <col min="6658" max="6658" width="8.140625" style="2" customWidth="1"/>
    <col min="6659" max="6659" width="31.28515625" style="2" customWidth="1"/>
    <col min="6660" max="6664" width="6.140625" style="2" customWidth="1"/>
    <col min="6665" max="6665" width="6.5703125" style="2" bestFit="1" customWidth="1"/>
    <col min="6666" max="6666" width="10" style="2" bestFit="1" customWidth="1"/>
    <col min="6667" max="6667" width="6.7109375" style="2" bestFit="1" customWidth="1"/>
    <col min="6668" max="6912" width="11.42578125" style="2"/>
    <col min="6913" max="6913" width="5.28515625" style="2" customWidth="1"/>
    <col min="6914" max="6914" width="8.140625" style="2" customWidth="1"/>
    <col min="6915" max="6915" width="31.28515625" style="2" customWidth="1"/>
    <col min="6916" max="6920" width="6.140625" style="2" customWidth="1"/>
    <col min="6921" max="6921" width="6.5703125" style="2" bestFit="1" customWidth="1"/>
    <col min="6922" max="6922" width="10" style="2" bestFit="1" customWidth="1"/>
    <col min="6923" max="6923" width="6.7109375" style="2" bestFit="1" customWidth="1"/>
    <col min="6924" max="7168" width="11.42578125" style="2"/>
    <col min="7169" max="7169" width="5.28515625" style="2" customWidth="1"/>
    <col min="7170" max="7170" width="8.140625" style="2" customWidth="1"/>
    <col min="7171" max="7171" width="31.28515625" style="2" customWidth="1"/>
    <col min="7172" max="7176" width="6.140625" style="2" customWidth="1"/>
    <col min="7177" max="7177" width="6.5703125" style="2" bestFit="1" customWidth="1"/>
    <col min="7178" max="7178" width="10" style="2" bestFit="1" customWidth="1"/>
    <col min="7179" max="7179" width="6.7109375" style="2" bestFit="1" customWidth="1"/>
    <col min="7180" max="7424" width="11.42578125" style="2"/>
    <col min="7425" max="7425" width="5.28515625" style="2" customWidth="1"/>
    <col min="7426" max="7426" width="8.140625" style="2" customWidth="1"/>
    <col min="7427" max="7427" width="31.28515625" style="2" customWidth="1"/>
    <col min="7428" max="7432" width="6.140625" style="2" customWidth="1"/>
    <col min="7433" max="7433" width="6.5703125" style="2" bestFit="1" customWidth="1"/>
    <col min="7434" max="7434" width="10" style="2" bestFit="1" customWidth="1"/>
    <col min="7435" max="7435" width="6.7109375" style="2" bestFit="1" customWidth="1"/>
    <col min="7436" max="7680" width="11.42578125" style="2"/>
    <col min="7681" max="7681" width="5.28515625" style="2" customWidth="1"/>
    <col min="7682" max="7682" width="8.140625" style="2" customWidth="1"/>
    <col min="7683" max="7683" width="31.28515625" style="2" customWidth="1"/>
    <col min="7684" max="7688" width="6.140625" style="2" customWidth="1"/>
    <col min="7689" max="7689" width="6.5703125" style="2" bestFit="1" customWidth="1"/>
    <col min="7690" max="7690" width="10" style="2" bestFit="1" customWidth="1"/>
    <col min="7691" max="7691" width="6.7109375" style="2" bestFit="1" customWidth="1"/>
    <col min="7692" max="7936" width="11.42578125" style="2"/>
    <col min="7937" max="7937" width="5.28515625" style="2" customWidth="1"/>
    <col min="7938" max="7938" width="8.140625" style="2" customWidth="1"/>
    <col min="7939" max="7939" width="31.28515625" style="2" customWidth="1"/>
    <col min="7940" max="7944" width="6.140625" style="2" customWidth="1"/>
    <col min="7945" max="7945" width="6.5703125" style="2" bestFit="1" customWidth="1"/>
    <col min="7946" max="7946" width="10" style="2" bestFit="1" customWidth="1"/>
    <col min="7947" max="7947" width="6.7109375" style="2" bestFit="1" customWidth="1"/>
    <col min="7948" max="8192" width="11.42578125" style="2"/>
    <col min="8193" max="8193" width="5.28515625" style="2" customWidth="1"/>
    <col min="8194" max="8194" width="8.140625" style="2" customWidth="1"/>
    <col min="8195" max="8195" width="31.28515625" style="2" customWidth="1"/>
    <col min="8196" max="8200" width="6.140625" style="2" customWidth="1"/>
    <col min="8201" max="8201" width="6.5703125" style="2" bestFit="1" customWidth="1"/>
    <col min="8202" max="8202" width="10" style="2" bestFit="1" customWidth="1"/>
    <col min="8203" max="8203" width="6.7109375" style="2" bestFit="1" customWidth="1"/>
    <col min="8204" max="8448" width="11.42578125" style="2"/>
    <col min="8449" max="8449" width="5.28515625" style="2" customWidth="1"/>
    <col min="8450" max="8450" width="8.140625" style="2" customWidth="1"/>
    <col min="8451" max="8451" width="31.28515625" style="2" customWidth="1"/>
    <col min="8452" max="8456" width="6.140625" style="2" customWidth="1"/>
    <col min="8457" max="8457" width="6.5703125" style="2" bestFit="1" customWidth="1"/>
    <col min="8458" max="8458" width="10" style="2" bestFit="1" customWidth="1"/>
    <col min="8459" max="8459" width="6.7109375" style="2" bestFit="1" customWidth="1"/>
    <col min="8460" max="8704" width="11.42578125" style="2"/>
    <col min="8705" max="8705" width="5.28515625" style="2" customWidth="1"/>
    <col min="8706" max="8706" width="8.140625" style="2" customWidth="1"/>
    <col min="8707" max="8707" width="31.28515625" style="2" customWidth="1"/>
    <col min="8708" max="8712" width="6.140625" style="2" customWidth="1"/>
    <col min="8713" max="8713" width="6.5703125" style="2" bestFit="1" customWidth="1"/>
    <col min="8714" max="8714" width="10" style="2" bestFit="1" customWidth="1"/>
    <col min="8715" max="8715" width="6.7109375" style="2" bestFit="1" customWidth="1"/>
    <col min="8716" max="8960" width="11.42578125" style="2"/>
    <col min="8961" max="8961" width="5.28515625" style="2" customWidth="1"/>
    <col min="8962" max="8962" width="8.140625" style="2" customWidth="1"/>
    <col min="8963" max="8963" width="31.28515625" style="2" customWidth="1"/>
    <col min="8964" max="8968" width="6.140625" style="2" customWidth="1"/>
    <col min="8969" max="8969" width="6.5703125" style="2" bestFit="1" customWidth="1"/>
    <col min="8970" max="8970" width="10" style="2" bestFit="1" customWidth="1"/>
    <col min="8971" max="8971" width="6.7109375" style="2" bestFit="1" customWidth="1"/>
    <col min="8972" max="9216" width="11.42578125" style="2"/>
    <col min="9217" max="9217" width="5.28515625" style="2" customWidth="1"/>
    <col min="9218" max="9218" width="8.140625" style="2" customWidth="1"/>
    <col min="9219" max="9219" width="31.28515625" style="2" customWidth="1"/>
    <col min="9220" max="9224" width="6.140625" style="2" customWidth="1"/>
    <col min="9225" max="9225" width="6.5703125" style="2" bestFit="1" customWidth="1"/>
    <col min="9226" max="9226" width="10" style="2" bestFit="1" customWidth="1"/>
    <col min="9227" max="9227" width="6.7109375" style="2" bestFit="1" customWidth="1"/>
    <col min="9228" max="9472" width="11.42578125" style="2"/>
    <col min="9473" max="9473" width="5.28515625" style="2" customWidth="1"/>
    <col min="9474" max="9474" width="8.140625" style="2" customWidth="1"/>
    <col min="9475" max="9475" width="31.28515625" style="2" customWidth="1"/>
    <col min="9476" max="9480" width="6.140625" style="2" customWidth="1"/>
    <col min="9481" max="9481" width="6.5703125" style="2" bestFit="1" customWidth="1"/>
    <col min="9482" max="9482" width="10" style="2" bestFit="1" customWidth="1"/>
    <col min="9483" max="9483" width="6.7109375" style="2" bestFit="1" customWidth="1"/>
    <col min="9484" max="9728" width="11.42578125" style="2"/>
    <col min="9729" max="9729" width="5.28515625" style="2" customWidth="1"/>
    <col min="9730" max="9730" width="8.140625" style="2" customWidth="1"/>
    <col min="9731" max="9731" width="31.28515625" style="2" customWidth="1"/>
    <col min="9732" max="9736" width="6.140625" style="2" customWidth="1"/>
    <col min="9737" max="9737" width="6.5703125" style="2" bestFit="1" customWidth="1"/>
    <col min="9738" max="9738" width="10" style="2" bestFit="1" customWidth="1"/>
    <col min="9739" max="9739" width="6.7109375" style="2" bestFit="1" customWidth="1"/>
    <col min="9740" max="9984" width="11.42578125" style="2"/>
    <col min="9985" max="9985" width="5.28515625" style="2" customWidth="1"/>
    <col min="9986" max="9986" width="8.140625" style="2" customWidth="1"/>
    <col min="9987" max="9987" width="31.28515625" style="2" customWidth="1"/>
    <col min="9988" max="9992" width="6.140625" style="2" customWidth="1"/>
    <col min="9993" max="9993" width="6.5703125" style="2" bestFit="1" customWidth="1"/>
    <col min="9994" max="9994" width="10" style="2" bestFit="1" customWidth="1"/>
    <col min="9995" max="9995" width="6.7109375" style="2" bestFit="1" customWidth="1"/>
    <col min="9996" max="10240" width="11.42578125" style="2"/>
    <col min="10241" max="10241" width="5.28515625" style="2" customWidth="1"/>
    <col min="10242" max="10242" width="8.140625" style="2" customWidth="1"/>
    <col min="10243" max="10243" width="31.28515625" style="2" customWidth="1"/>
    <col min="10244" max="10248" width="6.140625" style="2" customWidth="1"/>
    <col min="10249" max="10249" width="6.5703125" style="2" bestFit="1" customWidth="1"/>
    <col min="10250" max="10250" width="10" style="2" bestFit="1" customWidth="1"/>
    <col min="10251" max="10251" width="6.7109375" style="2" bestFit="1" customWidth="1"/>
    <col min="10252" max="10496" width="11.42578125" style="2"/>
    <col min="10497" max="10497" width="5.28515625" style="2" customWidth="1"/>
    <col min="10498" max="10498" width="8.140625" style="2" customWidth="1"/>
    <col min="10499" max="10499" width="31.28515625" style="2" customWidth="1"/>
    <col min="10500" max="10504" width="6.140625" style="2" customWidth="1"/>
    <col min="10505" max="10505" width="6.5703125" style="2" bestFit="1" customWidth="1"/>
    <col min="10506" max="10506" width="10" style="2" bestFit="1" customWidth="1"/>
    <col min="10507" max="10507" width="6.7109375" style="2" bestFit="1" customWidth="1"/>
    <col min="10508" max="10752" width="11.42578125" style="2"/>
    <col min="10753" max="10753" width="5.28515625" style="2" customWidth="1"/>
    <col min="10754" max="10754" width="8.140625" style="2" customWidth="1"/>
    <col min="10755" max="10755" width="31.28515625" style="2" customWidth="1"/>
    <col min="10756" max="10760" width="6.140625" style="2" customWidth="1"/>
    <col min="10761" max="10761" width="6.5703125" style="2" bestFit="1" customWidth="1"/>
    <col min="10762" max="10762" width="10" style="2" bestFit="1" customWidth="1"/>
    <col min="10763" max="10763" width="6.7109375" style="2" bestFit="1" customWidth="1"/>
    <col min="10764" max="11008" width="11.42578125" style="2"/>
    <col min="11009" max="11009" width="5.28515625" style="2" customWidth="1"/>
    <col min="11010" max="11010" width="8.140625" style="2" customWidth="1"/>
    <col min="11011" max="11011" width="31.28515625" style="2" customWidth="1"/>
    <col min="11012" max="11016" width="6.140625" style="2" customWidth="1"/>
    <col min="11017" max="11017" width="6.5703125" style="2" bestFit="1" customWidth="1"/>
    <col min="11018" max="11018" width="10" style="2" bestFit="1" customWidth="1"/>
    <col min="11019" max="11019" width="6.7109375" style="2" bestFit="1" customWidth="1"/>
    <col min="11020" max="11264" width="11.42578125" style="2"/>
    <col min="11265" max="11265" width="5.28515625" style="2" customWidth="1"/>
    <col min="11266" max="11266" width="8.140625" style="2" customWidth="1"/>
    <col min="11267" max="11267" width="31.28515625" style="2" customWidth="1"/>
    <col min="11268" max="11272" width="6.140625" style="2" customWidth="1"/>
    <col min="11273" max="11273" width="6.5703125" style="2" bestFit="1" customWidth="1"/>
    <col min="11274" max="11274" width="10" style="2" bestFit="1" customWidth="1"/>
    <col min="11275" max="11275" width="6.7109375" style="2" bestFit="1" customWidth="1"/>
    <col min="11276" max="11520" width="11.42578125" style="2"/>
    <col min="11521" max="11521" width="5.28515625" style="2" customWidth="1"/>
    <col min="11522" max="11522" width="8.140625" style="2" customWidth="1"/>
    <col min="11523" max="11523" width="31.28515625" style="2" customWidth="1"/>
    <col min="11524" max="11528" width="6.140625" style="2" customWidth="1"/>
    <col min="11529" max="11529" width="6.5703125" style="2" bestFit="1" customWidth="1"/>
    <col min="11530" max="11530" width="10" style="2" bestFit="1" customWidth="1"/>
    <col min="11531" max="11531" width="6.7109375" style="2" bestFit="1" customWidth="1"/>
    <col min="11532" max="11776" width="11.42578125" style="2"/>
    <col min="11777" max="11777" width="5.28515625" style="2" customWidth="1"/>
    <col min="11778" max="11778" width="8.140625" style="2" customWidth="1"/>
    <col min="11779" max="11779" width="31.28515625" style="2" customWidth="1"/>
    <col min="11780" max="11784" width="6.140625" style="2" customWidth="1"/>
    <col min="11785" max="11785" width="6.5703125" style="2" bestFit="1" customWidth="1"/>
    <col min="11786" max="11786" width="10" style="2" bestFit="1" customWidth="1"/>
    <col min="11787" max="11787" width="6.7109375" style="2" bestFit="1" customWidth="1"/>
    <col min="11788" max="12032" width="11.42578125" style="2"/>
    <col min="12033" max="12033" width="5.28515625" style="2" customWidth="1"/>
    <col min="12034" max="12034" width="8.140625" style="2" customWidth="1"/>
    <col min="12035" max="12035" width="31.28515625" style="2" customWidth="1"/>
    <col min="12036" max="12040" width="6.140625" style="2" customWidth="1"/>
    <col min="12041" max="12041" width="6.5703125" style="2" bestFit="1" customWidth="1"/>
    <col min="12042" max="12042" width="10" style="2" bestFit="1" customWidth="1"/>
    <col min="12043" max="12043" width="6.7109375" style="2" bestFit="1" customWidth="1"/>
    <col min="12044" max="12288" width="11.42578125" style="2"/>
    <col min="12289" max="12289" width="5.28515625" style="2" customWidth="1"/>
    <col min="12290" max="12290" width="8.140625" style="2" customWidth="1"/>
    <col min="12291" max="12291" width="31.28515625" style="2" customWidth="1"/>
    <col min="12292" max="12296" width="6.140625" style="2" customWidth="1"/>
    <col min="12297" max="12297" width="6.5703125" style="2" bestFit="1" customWidth="1"/>
    <col min="12298" max="12298" width="10" style="2" bestFit="1" customWidth="1"/>
    <col min="12299" max="12299" width="6.7109375" style="2" bestFit="1" customWidth="1"/>
    <col min="12300" max="12544" width="11.42578125" style="2"/>
    <col min="12545" max="12545" width="5.28515625" style="2" customWidth="1"/>
    <col min="12546" max="12546" width="8.140625" style="2" customWidth="1"/>
    <col min="12547" max="12547" width="31.28515625" style="2" customWidth="1"/>
    <col min="12548" max="12552" width="6.140625" style="2" customWidth="1"/>
    <col min="12553" max="12553" width="6.5703125" style="2" bestFit="1" customWidth="1"/>
    <col min="12554" max="12554" width="10" style="2" bestFit="1" customWidth="1"/>
    <col min="12555" max="12555" width="6.7109375" style="2" bestFit="1" customWidth="1"/>
    <col min="12556" max="12800" width="11.42578125" style="2"/>
    <col min="12801" max="12801" width="5.28515625" style="2" customWidth="1"/>
    <col min="12802" max="12802" width="8.140625" style="2" customWidth="1"/>
    <col min="12803" max="12803" width="31.28515625" style="2" customWidth="1"/>
    <col min="12804" max="12808" width="6.140625" style="2" customWidth="1"/>
    <col min="12809" max="12809" width="6.5703125" style="2" bestFit="1" customWidth="1"/>
    <col min="12810" max="12810" width="10" style="2" bestFit="1" customWidth="1"/>
    <col min="12811" max="12811" width="6.7109375" style="2" bestFit="1" customWidth="1"/>
    <col min="12812" max="13056" width="11.42578125" style="2"/>
    <col min="13057" max="13057" width="5.28515625" style="2" customWidth="1"/>
    <col min="13058" max="13058" width="8.140625" style="2" customWidth="1"/>
    <col min="13059" max="13059" width="31.28515625" style="2" customWidth="1"/>
    <col min="13060" max="13064" width="6.140625" style="2" customWidth="1"/>
    <col min="13065" max="13065" width="6.5703125" style="2" bestFit="1" customWidth="1"/>
    <col min="13066" max="13066" width="10" style="2" bestFit="1" customWidth="1"/>
    <col min="13067" max="13067" width="6.7109375" style="2" bestFit="1" customWidth="1"/>
    <col min="13068" max="13312" width="11.42578125" style="2"/>
    <col min="13313" max="13313" width="5.28515625" style="2" customWidth="1"/>
    <col min="13314" max="13314" width="8.140625" style="2" customWidth="1"/>
    <col min="13315" max="13315" width="31.28515625" style="2" customWidth="1"/>
    <col min="13316" max="13320" width="6.140625" style="2" customWidth="1"/>
    <col min="13321" max="13321" width="6.5703125" style="2" bestFit="1" customWidth="1"/>
    <col min="13322" max="13322" width="10" style="2" bestFit="1" customWidth="1"/>
    <col min="13323" max="13323" width="6.7109375" style="2" bestFit="1" customWidth="1"/>
    <col min="13324" max="13568" width="11.42578125" style="2"/>
    <col min="13569" max="13569" width="5.28515625" style="2" customWidth="1"/>
    <col min="13570" max="13570" width="8.140625" style="2" customWidth="1"/>
    <col min="13571" max="13571" width="31.28515625" style="2" customWidth="1"/>
    <col min="13572" max="13576" width="6.140625" style="2" customWidth="1"/>
    <col min="13577" max="13577" width="6.5703125" style="2" bestFit="1" customWidth="1"/>
    <col min="13578" max="13578" width="10" style="2" bestFit="1" customWidth="1"/>
    <col min="13579" max="13579" width="6.7109375" style="2" bestFit="1" customWidth="1"/>
    <col min="13580" max="13824" width="11.42578125" style="2"/>
    <col min="13825" max="13825" width="5.28515625" style="2" customWidth="1"/>
    <col min="13826" max="13826" width="8.140625" style="2" customWidth="1"/>
    <col min="13827" max="13827" width="31.28515625" style="2" customWidth="1"/>
    <col min="13828" max="13832" width="6.140625" style="2" customWidth="1"/>
    <col min="13833" max="13833" width="6.5703125" style="2" bestFit="1" customWidth="1"/>
    <col min="13834" max="13834" width="10" style="2" bestFit="1" customWidth="1"/>
    <col min="13835" max="13835" width="6.7109375" style="2" bestFit="1" customWidth="1"/>
    <col min="13836" max="14080" width="11.42578125" style="2"/>
    <col min="14081" max="14081" width="5.28515625" style="2" customWidth="1"/>
    <col min="14082" max="14082" width="8.140625" style="2" customWidth="1"/>
    <col min="14083" max="14083" width="31.28515625" style="2" customWidth="1"/>
    <col min="14084" max="14088" width="6.140625" style="2" customWidth="1"/>
    <col min="14089" max="14089" width="6.5703125" style="2" bestFit="1" customWidth="1"/>
    <col min="14090" max="14090" width="10" style="2" bestFit="1" customWidth="1"/>
    <col min="14091" max="14091" width="6.7109375" style="2" bestFit="1" customWidth="1"/>
    <col min="14092" max="14336" width="11.42578125" style="2"/>
    <col min="14337" max="14337" width="5.28515625" style="2" customWidth="1"/>
    <col min="14338" max="14338" width="8.140625" style="2" customWidth="1"/>
    <col min="14339" max="14339" width="31.28515625" style="2" customWidth="1"/>
    <col min="14340" max="14344" width="6.140625" style="2" customWidth="1"/>
    <col min="14345" max="14345" width="6.5703125" style="2" bestFit="1" customWidth="1"/>
    <col min="14346" max="14346" width="10" style="2" bestFit="1" customWidth="1"/>
    <col min="14347" max="14347" width="6.7109375" style="2" bestFit="1" customWidth="1"/>
    <col min="14348" max="14592" width="11.42578125" style="2"/>
    <col min="14593" max="14593" width="5.28515625" style="2" customWidth="1"/>
    <col min="14594" max="14594" width="8.140625" style="2" customWidth="1"/>
    <col min="14595" max="14595" width="31.28515625" style="2" customWidth="1"/>
    <col min="14596" max="14600" width="6.140625" style="2" customWidth="1"/>
    <col min="14601" max="14601" width="6.5703125" style="2" bestFit="1" customWidth="1"/>
    <col min="14602" max="14602" width="10" style="2" bestFit="1" customWidth="1"/>
    <col min="14603" max="14603" width="6.7109375" style="2" bestFit="1" customWidth="1"/>
    <col min="14604" max="14848" width="11.42578125" style="2"/>
    <col min="14849" max="14849" width="5.28515625" style="2" customWidth="1"/>
    <col min="14850" max="14850" width="8.140625" style="2" customWidth="1"/>
    <col min="14851" max="14851" width="31.28515625" style="2" customWidth="1"/>
    <col min="14852" max="14856" width="6.140625" style="2" customWidth="1"/>
    <col min="14857" max="14857" width="6.5703125" style="2" bestFit="1" customWidth="1"/>
    <col min="14858" max="14858" width="10" style="2" bestFit="1" customWidth="1"/>
    <col min="14859" max="14859" width="6.7109375" style="2" bestFit="1" customWidth="1"/>
    <col min="14860" max="15104" width="11.42578125" style="2"/>
    <col min="15105" max="15105" width="5.28515625" style="2" customWidth="1"/>
    <col min="15106" max="15106" width="8.140625" style="2" customWidth="1"/>
    <col min="15107" max="15107" width="31.28515625" style="2" customWidth="1"/>
    <col min="15108" max="15112" width="6.140625" style="2" customWidth="1"/>
    <col min="15113" max="15113" width="6.5703125" style="2" bestFit="1" customWidth="1"/>
    <col min="15114" max="15114" width="10" style="2" bestFit="1" customWidth="1"/>
    <col min="15115" max="15115" width="6.7109375" style="2" bestFit="1" customWidth="1"/>
    <col min="15116" max="15360" width="11.42578125" style="2"/>
    <col min="15361" max="15361" width="5.28515625" style="2" customWidth="1"/>
    <col min="15362" max="15362" width="8.140625" style="2" customWidth="1"/>
    <col min="15363" max="15363" width="31.28515625" style="2" customWidth="1"/>
    <col min="15364" max="15368" width="6.140625" style="2" customWidth="1"/>
    <col min="15369" max="15369" width="6.5703125" style="2" bestFit="1" customWidth="1"/>
    <col min="15370" max="15370" width="10" style="2" bestFit="1" customWidth="1"/>
    <col min="15371" max="15371" width="6.7109375" style="2" bestFit="1" customWidth="1"/>
    <col min="15372" max="15616" width="11.42578125" style="2"/>
    <col min="15617" max="15617" width="5.28515625" style="2" customWidth="1"/>
    <col min="15618" max="15618" width="8.140625" style="2" customWidth="1"/>
    <col min="15619" max="15619" width="31.28515625" style="2" customWidth="1"/>
    <col min="15620" max="15624" width="6.140625" style="2" customWidth="1"/>
    <col min="15625" max="15625" width="6.5703125" style="2" bestFit="1" customWidth="1"/>
    <col min="15626" max="15626" width="10" style="2" bestFit="1" customWidth="1"/>
    <col min="15627" max="15627" width="6.7109375" style="2" bestFit="1" customWidth="1"/>
    <col min="15628" max="15872" width="11.42578125" style="2"/>
    <col min="15873" max="15873" width="5.28515625" style="2" customWidth="1"/>
    <col min="15874" max="15874" width="8.140625" style="2" customWidth="1"/>
    <col min="15875" max="15875" width="31.28515625" style="2" customWidth="1"/>
    <col min="15876" max="15880" width="6.140625" style="2" customWidth="1"/>
    <col min="15881" max="15881" width="6.5703125" style="2" bestFit="1" customWidth="1"/>
    <col min="15882" max="15882" width="10" style="2" bestFit="1" customWidth="1"/>
    <col min="15883" max="15883" width="6.7109375" style="2" bestFit="1" customWidth="1"/>
    <col min="15884" max="16128" width="11.42578125" style="2"/>
    <col min="16129" max="16129" width="5.28515625" style="2" customWidth="1"/>
    <col min="16130" max="16130" width="8.140625" style="2" customWidth="1"/>
    <col min="16131" max="16131" width="31.28515625" style="2" customWidth="1"/>
    <col min="16132" max="16136" width="6.140625" style="2" customWidth="1"/>
    <col min="16137" max="16137" width="6.5703125" style="2" bestFit="1" customWidth="1"/>
    <col min="16138" max="16138" width="10" style="2" bestFit="1" customWidth="1"/>
    <col min="16139" max="16139" width="6.7109375" style="2" bestFit="1" customWidth="1"/>
    <col min="16140" max="16384" width="11.42578125" style="2"/>
  </cols>
  <sheetData>
    <row r="1" spans="1:11" ht="18" customHeight="1" x14ac:dyDescent="0.25">
      <c r="A1" s="1" t="s">
        <v>0</v>
      </c>
      <c r="B1" s="1"/>
      <c r="C1" s="1"/>
    </row>
    <row r="2" spans="1:11" ht="18" customHeight="1" x14ac:dyDescent="0.25">
      <c r="A2" s="1" t="s">
        <v>1</v>
      </c>
      <c r="B2" s="1"/>
      <c r="C2" s="1"/>
    </row>
    <row r="3" spans="1:11" ht="18" customHeight="1" x14ac:dyDescent="0.25">
      <c r="A3" s="1"/>
      <c r="B3" s="1"/>
      <c r="C3" s="1"/>
    </row>
    <row r="4" spans="1:11" ht="23.25" customHeight="1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23.25" customHeight="1" x14ac:dyDescent="0.25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21.75" customHeight="1" x14ac:dyDescent="0.25">
      <c r="A6" s="5" t="s">
        <v>4</v>
      </c>
      <c r="B6" s="6" t="s">
        <v>5</v>
      </c>
      <c r="C6" s="7" t="s">
        <v>6</v>
      </c>
      <c r="D6" s="7" t="s">
        <v>7</v>
      </c>
      <c r="E6" s="7"/>
      <c r="F6" s="7"/>
      <c r="G6" s="7"/>
      <c r="H6" s="6" t="s">
        <v>8</v>
      </c>
      <c r="I6" s="6" t="s">
        <v>9</v>
      </c>
      <c r="J6" s="6" t="s">
        <v>10</v>
      </c>
      <c r="K6" s="6" t="s">
        <v>11</v>
      </c>
    </row>
    <row r="7" spans="1:11" ht="24.75" customHeight="1" x14ac:dyDescent="0.25">
      <c r="A7" s="8"/>
      <c r="B7" s="7"/>
      <c r="C7" s="7"/>
      <c r="D7" s="9" t="s">
        <v>12</v>
      </c>
      <c r="E7" s="9" t="s">
        <v>13</v>
      </c>
      <c r="F7" s="9" t="s">
        <v>14</v>
      </c>
      <c r="G7" s="9" t="s">
        <v>15</v>
      </c>
      <c r="H7" s="7"/>
      <c r="I7" s="10"/>
      <c r="J7" s="7"/>
      <c r="K7" s="7"/>
    </row>
    <row r="8" spans="1:11" ht="17.25" customHeight="1" x14ac:dyDescent="0.25">
      <c r="A8" s="11">
        <v>1</v>
      </c>
      <c r="B8" s="11"/>
      <c r="C8" s="12" t="s">
        <v>16</v>
      </c>
      <c r="D8" s="13">
        <f t="shared" ref="D8:D15" si="0">E8+F8+G8</f>
        <v>0</v>
      </c>
      <c r="E8" s="13">
        <v>0</v>
      </c>
      <c r="F8" s="13">
        <v>0</v>
      </c>
      <c r="G8" s="13">
        <v>0</v>
      </c>
      <c r="H8" s="13">
        <f t="shared" ref="H8:H14" si="1">E8*15+F8*45+G8*30</f>
        <v>0</v>
      </c>
      <c r="I8" s="13" t="s">
        <v>17</v>
      </c>
      <c r="J8" s="13"/>
      <c r="K8" s="13"/>
    </row>
    <row r="9" spans="1:11" ht="17.25" customHeight="1" x14ac:dyDescent="0.25">
      <c r="A9" s="11">
        <v>2</v>
      </c>
      <c r="B9" s="11">
        <v>11013</v>
      </c>
      <c r="C9" s="12" t="s">
        <v>18</v>
      </c>
      <c r="D9" s="13">
        <f t="shared" si="0"/>
        <v>2</v>
      </c>
      <c r="E9" s="13">
        <v>1</v>
      </c>
      <c r="F9" s="13">
        <v>0</v>
      </c>
      <c r="G9" s="13">
        <v>1</v>
      </c>
      <c r="H9" s="13">
        <f t="shared" si="1"/>
        <v>45</v>
      </c>
      <c r="I9" s="13" t="s">
        <v>17</v>
      </c>
      <c r="J9" s="13"/>
      <c r="K9" s="13"/>
    </row>
    <row r="10" spans="1:11" ht="17.25" customHeight="1" x14ac:dyDescent="0.25">
      <c r="A10" s="11">
        <v>3</v>
      </c>
      <c r="B10" s="11">
        <v>11021</v>
      </c>
      <c r="C10" s="12" t="s">
        <v>19</v>
      </c>
      <c r="D10" s="13">
        <f t="shared" si="0"/>
        <v>3</v>
      </c>
      <c r="E10" s="13">
        <v>2</v>
      </c>
      <c r="F10" s="13">
        <v>0</v>
      </c>
      <c r="G10" s="13">
        <v>1</v>
      </c>
      <c r="H10" s="13">
        <f t="shared" si="1"/>
        <v>60</v>
      </c>
      <c r="I10" s="13" t="s">
        <v>17</v>
      </c>
      <c r="J10" s="13"/>
      <c r="K10" s="13"/>
    </row>
    <row r="11" spans="1:11" ht="17.25" customHeight="1" x14ac:dyDescent="0.25">
      <c r="A11" s="11">
        <v>4</v>
      </c>
      <c r="B11" s="11">
        <v>11033</v>
      </c>
      <c r="C11" s="12" t="s">
        <v>20</v>
      </c>
      <c r="D11" s="13">
        <f t="shared" si="0"/>
        <v>2</v>
      </c>
      <c r="E11" s="13">
        <v>2</v>
      </c>
      <c r="F11" s="13">
        <v>0</v>
      </c>
      <c r="G11" s="13">
        <v>0</v>
      </c>
      <c r="H11" s="13">
        <f t="shared" si="1"/>
        <v>30</v>
      </c>
      <c r="I11" s="13" t="s">
        <v>17</v>
      </c>
      <c r="J11" s="13"/>
      <c r="K11" s="13" t="s">
        <v>21</v>
      </c>
    </row>
    <row r="12" spans="1:11" ht="17.25" customHeight="1" x14ac:dyDescent="0.25">
      <c r="A12" s="11">
        <v>5</v>
      </c>
      <c r="B12" s="11">
        <v>11024</v>
      </c>
      <c r="C12" s="12" t="s">
        <v>22</v>
      </c>
      <c r="D12" s="13">
        <f t="shared" si="0"/>
        <v>2</v>
      </c>
      <c r="E12" s="13">
        <v>1</v>
      </c>
      <c r="F12" s="13">
        <v>0</v>
      </c>
      <c r="G12" s="13">
        <v>1</v>
      </c>
      <c r="H12" s="13">
        <f t="shared" si="1"/>
        <v>45</v>
      </c>
      <c r="I12" s="13" t="s">
        <v>17</v>
      </c>
      <c r="J12" s="13"/>
      <c r="K12" s="13"/>
    </row>
    <row r="13" spans="1:11" ht="17.25" customHeight="1" x14ac:dyDescent="0.25">
      <c r="A13" s="11">
        <v>6</v>
      </c>
      <c r="B13" s="11">
        <v>11001</v>
      </c>
      <c r="C13" s="12" t="s">
        <v>23</v>
      </c>
      <c r="D13" s="13">
        <f t="shared" si="0"/>
        <v>1</v>
      </c>
      <c r="E13" s="13">
        <v>0</v>
      </c>
      <c r="F13" s="13">
        <v>0</v>
      </c>
      <c r="G13" s="13">
        <v>1</v>
      </c>
      <c r="H13" s="13">
        <f t="shared" si="1"/>
        <v>30</v>
      </c>
      <c r="I13" s="13" t="s">
        <v>17</v>
      </c>
      <c r="J13" s="13"/>
      <c r="K13" s="13"/>
    </row>
    <row r="14" spans="1:11" ht="17.25" customHeight="1" x14ac:dyDescent="0.25">
      <c r="A14" s="11">
        <v>7</v>
      </c>
      <c r="B14" s="11">
        <v>11042</v>
      </c>
      <c r="C14" s="12" t="s">
        <v>24</v>
      </c>
      <c r="D14" s="13">
        <f t="shared" si="0"/>
        <v>2</v>
      </c>
      <c r="E14" s="13">
        <v>1</v>
      </c>
      <c r="F14" s="13">
        <v>1</v>
      </c>
      <c r="G14" s="13">
        <v>0</v>
      </c>
      <c r="H14" s="13">
        <f t="shared" si="1"/>
        <v>60</v>
      </c>
      <c r="I14" s="13" t="s">
        <v>17</v>
      </c>
      <c r="J14" s="13"/>
      <c r="K14" s="13"/>
    </row>
    <row r="15" spans="1:11" ht="17.25" customHeight="1" x14ac:dyDescent="0.25">
      <c r="A15" s="11">
        <v>8</v>
      </c>
      <c r="B15" s="11">
        <v>5020</v>
      </c>
      <c r="C15" s="12" t="s">
        <v>25</v>
      </c>
      <c r="D15" s="13">
        <f t="shared" si="0"/>
        <v>1</v>
      </c>
      <c r="E15" s="13">
        <v>0</v>
      </c>
      <c r="F15" s="13">
        <v>1</v>
      </c>
      <c r="G15" s="13">
        <v>0</v>
      </c>
      <c r="H15" s="13">
        <f>G15*30+F15*45+E15*15</f>
        <v>45</v>
      </c>
      <c r="I15" s="13"/>
      <c r="J15" s="13"/>
      <c r="K15" s="13"/>
    </row>
    <row r="16" spans="1:11" ht="17.25" customHeight="1" x14ac:dyDescent="0.25">
      <c r="A16" s="14" t="s">
        <v>26</v>
      </c>
      <c r="B16" s="15"/>
      <c r="C16" s="16"/>
      <c r="D16" s="9">
        <f>SUM(D8:D15)</f>
        <v>13</v>
      </c>
      <c r="E16" s="9">
        <f>SUM(E8:E15)</f>
        <v>7</v>
      </c>
      <c r="F16" s="9">
        <f>SUM(F8:F15)</f>
        <v>2</v>
      </c>
      <c r="G16" s="9">
        <f>SUM(G8:G15)</f>
        <v>4</v>
      </c>
      <c r="H16" s="9">
        <f>SUM(H9:H15)</f>
        <v>315</v>
      </c>
      <c r="I16" s="17"/>
      <c r="J16" s="17"/>
      <c r="K16" s="17"/>
    </row>
    <row r="17" spans="1:11" ht="17.25" customHeight="1" x14ac:dyDescent="0.25">
      <c r="A17" s="11">
        <v>1</v>
      </c>
      <c r="B17" s="11">
        <v>11014</v>
      </c>
      <c r="C17" s="12" t="s">
        <v>27</v>
      </c>
      <c r="D17" s="13">
        <f t="shared" ref="D17:D24" si="2">E17+F17+G17</f>
        <v>2</v>
      </c>
      <c r="E17" s="13">
        <v>1</v>
      </c>
      <c r="F17" s="13">
        <v>0</v>
      </c>
      <c r="G17" s="13">
        <v>1</v>
      </c>
      <c r="H17" s="13">
        <f t="shared" ref="H17:H24" si="3">G17*30+F17*45+E17*15</f>
        <v>45</v>
      </c>
      <c r="I17" s="13" t="s">
        <v>17</v>
      </c>
      <c r="J17" s="13">
        <v>11013</v>
      </c>
      <c r="K17" s="13"/>
    </row>
    <row r="18" spans="1:11" ht="17.25" customHeight="1" x14ac:dyDescent="0.25">
      <c r="A18" s="11">
        <v>2</v>
      </c>
      <c r="B18" s="11">
        <v>11030</v>
      </c>
      <c r="C18" s="12" t="s">
        <v>28</v>
      </c>
      <c r="D18" s="13">
        <f t="shared" si="2"/>
        <v>2</v>
      </c>
      <c r="E18" s="13">
        <v>1</v>
      </c>
      <c r="F18" s="13">
        <v>0</v>
      </c>
      <c r="G18" s="13">
        <v>1</v>
      </c>
      <c r="H18" s="13">
        <f t="shared" si="3"/>
        <v>45</v>
      </c>
      <c r="I18" s="13" t="s">
        <v>17</v>
      </c>
      <c r="J18" s="13">
        <v>11024</v>
      </c>
      <c r="K18" s="13"/>
    </row>
    <row r="19" spans="1:11" ht="17.25" customHeight="1" x14ac:dyDescent="0.25">
      <c r="A19" s="11">
        <v>3</v>
      </c>
      <c r="B19" s="11">
        <v>11047</v>
      </c>
      <c r="C19" s="12" t="s">
        <v>29</v>
      </c>
      <c r="D19" s="13">
        <f t="shared" si="2"/>
        <v>1</v>
      </c>
      <c r="E19" s="13">
        <v>0</v>
      </c>
      <c r="F19" s="13">
        <v>0</v>
      </c>
      <c r="G19" s="13">
        <v>1</v>
      </c>
      <c r="H19" s="13">
        <f t="shared" si="3"/>
        <v>30</v>
      </c>
      <c r="I19" s="13" t="s">
        <v>17</v>
      </c>
      <c r="J19" s="13"/>
      <c r="K19" s="13" t="s">
        <v>21</v>
      </c>
    </row>
    <row r="20" spans="1:11" ht="17.25" customHeight="1" x14ac:dyDescent="0.25">
      <c r="A20" s="11">
        <v>4</v>
      </c>
      <c r="B20" s="11">
        <v>11054</v>
      </c>
      <c r="C20" s="12" t="s">
        <v>30</v>
      </c>
      <c r="D20" s="13">
        <f t="shared" si="2"/>
        <v>3</v>
      </c>
      <c r="E20" s="13">
        <v>2</v>
      </c>
      <c r="F20" s="13">
        <v>1</v>
      </c>
      <c r="G20" s="13">
        <v>0</v>
      </c>
      <c r="H20" s="13">
        <f t="shared" si="3"/>
        <v>75</v>
      </c>
      <c r="I20" s="13" t="s">
        <v>17</v>
      </c>
      <c r="J20" s="13"/>
      <c r="K20" s="13"/>
    </row>
    <row r="21" spans="1:11" ht="17.25" customHeight="1" x14ac:dyDescent="0.25">
      <c r="A21" s="11">
        <v>5</v>
      </c>
      <c r="B21" s="11">
        <v>5013</v>
      </c>
      <c r="C21" s="12" t="s">
        <v>31</v>
      </c>
      <c r="D21" s="13">
        <f t="shared" si="2"/>
        <v>2</v>
      </c>
      <c r="E21" s="13">
        <v>2</v>
      </c>
      <c r="F21" s="13">
        <v>0</v>
      </c>
      <c r="G21" s="13">
        <v>0</v>
      </c>
      <c r="H21" s="13">
        <f t="shared" si="3"/>
        <v>30</v>
      </c>
      <c r="I21" s="13"/>
      <c r="J21" s="13"/>
      <c r="K21" s="13" t="s">
        <v>21</v>
      </c>
    </row>
    <row r="22" spans="1:11" ht="17.25" customHeight="1" x14ac:dyDescent="0.25">
      <c r="A22" s="11">
        <v>6</v>
      </c>
      <c r="B22" s="11">
        <v>5024</v>
      </c>
      <c r="C22" s="12" t="s">
        <v>32</v>
      </c>
      <c r="D22" s="13">
        <f t="shared" si="2"/>
        <v>1</v>
      </c>
      <c r="E22" s="13">
        <v>0</v>
      </c>
      <c r="F22" s="13">
        <v>1</v>
      </c>
      <c r="G22" s="13">
        <v>0</v>
      </c>
      <c r="H22" s="13">
        <f t="shared" si="3"/>
        <v>45</v>
      </c>
      <c r="I22" s="13"/>
      <c r="J22" s="13"/>
      <c r="K22" s="13"/>
    </row>
    <row r="23" spans="1:11" ht="17.25" customHeight="1" x14ac:dyDescent="0.25">
      <c r="A23" s="11">
        <v>7</v>
      </c>
      <c r="B23" s="11">
        <v>11022</v>
      </c>
      <c r="C23" s="12" t="s">
        <v>33</v>
      </c>
      <c r="D23" s="13">
        <f t="shared" si="2"/>
        <v>1</v>
      </c>
      <c r="E23" s="13">
        <v>0</v>
      </c>
      <c r="F23" s="13">
        <v>0</v>
      </c>
      <c r="G23" s="13">
        <v>1</v>
      </c>
      <c r="H23" s="13">
        <f t="shared" si="3"/>
        <v>30</v>
      </c>
      <c r="I23" s="13" t="s">
        <v>17</v>
      </c>
      <c r="J23" s="13">
        <v>11021</v>
      </c>
      <c r="K23" s="13"/>
    </row>
    <row r="24" spans="1:11" ht="17.25" customHeight="1" x14ac:dyDescent="0.25">
      <c r="A24" s="11">
        <v>8</v>
      </c>
      <c r="B24" s="11">
        <v>11043</v>
      </c>
      <c r="C24" s="12" t="s">
        <v>34</v>
      </c>
      <c r="D24" s="13">
        <f t="shared" si="2"/>
        <v>2</v>
      </c>
      <c r="E24" s="13">
        <v>1</v>
      </c>
      <c r="F24" s="13">
        <v>1</v>
      </c>
      <c r="G24" s="13">
        <v>0</v>
      </c>
      <c r="H24" s="13">
        <f t="shared" si="3"/>
        <v>60</v>
      </c>
      <c r="I24" s="13" t="s">
        <v>17</v>
      </c>
      <c r="J24" s="13">
        <v>11042</v>
      </c>
      <c r="K24" s="13"/>
    </row>
    <row r="25" spans="1:11" ht="17.25" customHeight="1" x14ac:dyDescent="0.25">
      <c r="A25" s="14" t="s">
        <v>35</v>
      </c>
      <c r="B25" s="15"/>
      <c r="C25" s="16"/>
      <c r="D25" s="9">
        <f>SUM(D17:D24)</f>
        <v>14</v>
      </c>
      <c r="E25" s="9">
        <f>SUM(E17:E24)</f>
        <v>7</v>
      </c>
      <c r="F25" s="9">
        <f>SUM(F17:F24)</f>
        <v>3</v>
      </c>
      <c r="G25" s="9">
        <f>SUM(G17:G24)</f>
        <v>4</v>
      </c>
      <c r="H25" s="9">
        <f>SUM(H17:H24)</f>
        <v>360</v>
      </c>
      <c r="I25" s="17"/>
      <c r="J25" s="17"/>
      <c r="K25" s="17"/>
    </row>
    <row r="26" spans="1:11" ht="17.25" customHeight="1" x14ac:dyDescent="0.25">
      <c r="A26" s="11">
        <v>1</v>
      </c>
      <c r="B26" s="11">
        <v>5045</v>
      </c>
      <c r="C26" s="12" t="s">
        <v>36</v>
      </c>
      <c r="D26" s="13">
        <f t="shared" ref="D26:D34" si="4">E26+F26+G26</f>
        <v>2</v>
      </c>
      <c r="E26" s="13">
        <v>2</v>
      </c>
      <c r="F26" s="13">
        <v>0</v>
      </c>
      <c r="G26" s="13">
        <v>0</v>
      </c>
      <c r="H26" s="13">
        <f t="shared" ref="H26:H34" si="5">G26*30+F26*45+E26*15</f>
        <v>30</v>
      </c>
      <c r="I26" s="13"/>
      <c r="J26" s="13">
        <v>11024</v>
      </c>
      <c r="K26" s="13"/>
    </row>
    <row r="27" spans="1:11" ht="17.25" customHeight="1" x14ac:dyDescent="0.25">
      <c r="A27" s="11">
        <v>2</v>
      </c>
      <c r="B27" s="11">
        <v>11015</v>
      </c>
      <c r="C27" s="12" t="s">
        <v>37</v>
      </c>
      <c r="D27" s="13">
        <f t="shared" si="4"/>
        <v>2</v>
      </c>
      <c r="E27" s="13">
        <v>1</v>
      </c>
      <c r="F27" s="13">
        <v>0</v>
      </c>
      <c r="G27" s="13">
        <v>1</v>
      </c>
      <c r="H27" s="13">
        <f t="shared" si="5"/>
        <v>45</v>
      </c>
      <c r="I27" s="13" t="s">
        <v>17</v>
      </c>
      <c r="J27" s="13">
        <v>11014</v>
      </c>
      <c r="K27" s="13"/>
    </row>
    <row r="28" spans="1:11" ht="17.25" customHeight="1" x14ac:dyDescent="0.25">
      <c r="A28" s="11">
        <v>3</v>
      </c>
      <c r="B28" s="11">
        <v>14301</v>
      </c>
      <c r="C28" s="12" t="s">
        <v>38</v>
      </c>
      <c r="D28" s="13">
        <f t="shared" si="4"/>
        <v>3</v>
      </c>
      <c r="E28" s="13">
        <v>3</v>
      </c>
      <c r="F28" s="13">
        <v>0</v>
      </c>
      <c r="G28" s="13">
        <v>0</v>
      </c>
      <c r="H28" s="13">
        <f t="shared" si="5"/>
        <v>45</v>
      </c>
      <c r="I28" s="13"/>
      <c r="J28" s="13"/>
      <c r="K28" s="13"/>
    </row>
    <row r="29" spans="1:11" ht="17.25" customHeight="1" x14ac:dyDescent="0.25">
      <c r="A29" s="11">
        <v>4</v>
      </c>
      <c r="B29" s="11">
        <v>14302</v>
      </c>
      <c r="C29" s="12" t="s">
        <v>39</v>
      </c>
      <c r="D29" s="13">
        <f t="shared" si="4"/>
        <v>3</v>
      </c>
      <c r="E29" s="13">
        <v>3</v>
      </c>
      <c r="F29" s="13">
        <v>0</v>
      </c>
      <c r="G29" s="13">
        <v>0</v>
      </c>
      <c r="H29" s="13">
        <f t="shared" si="5"/>
        <v>45</v>
      </c>
      <c r="I29" s="13"/>
      <c r="J29" s="13">
        <v>11024</v>
      </c>
      <c r="K29" s="13"/>
    </row>
    <row r="30" spans="1:11" ht="17.25" customHeight="1" x14ac:dyDescent="0.25">
      <c r="A30" s="11">
        <v>5</v>
      </c>
      <c r="B30" s="11">
        <v>11044</v>
      </c>
      <c r="C30" s="12" t="s">
        <v>40</v>
      </c>
      <c r="D30" s="13">
        <f t="shared" si="4"/>
        <v>3</v>
      </c>
      <c r="E30" s="13">
        <v>2</v>
      </c>
      <c r="F30" s="13">
        <v>0</v>
      </c>
      <c r="G30" s="13">
        <v>1</v>
      </c>
      <c r="H30" s="13">
        <f t="shared" si="5"/>
        <v>60</v>
      </c>
      <c r="I30" s="13" t="s">
        <v>17</v>
      </c>
      <c r="J30" s="13">
        <v>11043</v>
      </c>
      <c r="K30" s="13"/>
    </row>
    <row r="31" spans="1:11" ht="17.25" customHeight="1" x14ac:dyDescent="0.25">
      <c r="A31" s="11">
        <v>6</v>
      </c>
      <c r="B31" s="11">
        <v>11048</v>
      </c>
      <c r="C31" s="12" t="s">
        <v>41</v>
      </c>
      <c r="D31" s="13">
        <f t="shared" si="4"/>
        <v>1</v>
      </c>
      <c r="E31" s="13">
        <v>0</v>
      </c>
      <c r="F31" s="13">
        <v>0</v>
      </c>
      <c r="G31" s="13">
        <v>1</v>
      </c>
      <c r="H31" s="13">
        <f t="shared" si="5"/>
        <v>30</v>
      </c>
      <c r="I31" s="13" t="s">
        <v>17</v>
      </c>
      <c r="J31" s="13"/>
      <c r="K31" s="13" t="s">
        <v>21</v>
      </c>
    </row>
    <row r="32" spans="1:11" ht="17.25" customHeight="1" x14ac:dyDescent="0.25">
      <c r="A32" s="11">
        <v>7</v>
      </c>
      <c r="B32" s="13">
        <v>5021</v>
      </c>
      <c r="C32" s="12" t="s">
        <v>42</v>
      </c>
      <c r="D32" s="13">
        <f t="shared" si="4"/>
        <v>1</v>
      </c>
      <c r="E32" s="13">
        <v>0</v>
      </c>
      <c r="F32" s="13">
        <v>1</v>
      </c>
      <c r="G32" s="13">
        <v>0</v>
      </c>
      <c r="H32" s="13">
        <f t="shared" si="5"/>
        <v>45</v>
      </c>
      <c r="I32" s="13"/>
      <c r="J32" s="13"/>
      <c r="K32" s="13"/>
    </row>
    <row r="33" spans="1:11" ht="17.25" customHeight="1" x14ac:dyDescent="0.25">
      <c r="A33" s="11">
        <v>8</v>
      </c>
      <c r="B33" s="11">
        <v>5042</v>
      </c>
      <c r="C33" s="12" t="s">
        <v>43</v>
      </c>
      <c r="D33" s="13">
        <f t="shared" si="4"/>
        <v>2</v>
      </c>
      <c r="E33" s="13">
        <v>2</v>
      </c>
      <c r="F33" s="13">
        <v>0</v>
      </c>
      <c r="G33" s="13">
        <v>0</v>
      </c>
      <c r="H33" s="13">
        <f t="shared" si="5"/>
        <v>30</v>
      </c>
      <c r="I33" s="13"/>
      <c r="J33" s="13"/>
      <c r="K33" s="13"/>
    </row>
    <row r="34" spans="1:11" ht="17.25" customHeight="1" x14ac:dyDescent="0.25">
      <c r="A34" s="11">
        <v>9</v>
      </c>
      <c r="B34" s="11">
        <v>5026</v>
      </c>
      <c r="C34" s="12" t="s">
        <v>44</v>
      </c>
      <c r="D34" s="13">
        <f t="shared" si="4"/>
        <v>1</v>
      </c>
      <c r="E34" s="13">
        <v>0</v>
      </c>
      <c r="F34" s="13">
        <v>1</v>
      </c>
      <c r="G34" s="13">
        <v>0</v>
      </c>
      <c r="H34" s="13">
        <f t="shared" si="5"/>
        <v>45</v>
      </c>
      <c r="I34" s="13"/>
      <c r="J34" s="13"/>
      <c r="K34" s="13"/>
    </row>
    <row r="35" spans="1:11" ht="17.25" customHeight="1" x14ac:dyDescent="0.25">
      <c r="A35" s="14" t="s">
        <v>45</v>
      </c>
      <c r="B35" s="15"/>
      <c r="C35" s="16"/>
      <c r="D35" s="9">
        <f>SUM(D26:D34)</f>
        <v>18</v>
      </c>
      <c r="E35" s="9">
        <f>SUM(E26:E34)</f>
        <v>13</v>
      </c>
      <c r="F35" s="9">
        <f>SUM(F26:F34)</f>
        <v>2</v>
      </c>
      <c r="G35" s="9">
        <f>SUM(G26:G34)</f>
        <v>3</v>
      </c>
      <c r="H35" s="9">
        <f>SUM(H26:H34)</f>
        <v>375</v>
      </c>
      <c r="I35" s="17" t="s">
        <v>17</v>
      </c>
      <c r="J35" s="17"/>
      <c r="K35" s="17" t="s">
        <v>21</v>
      </c>
    </row>
    <row r="36" spans="1:11" ht="17.25" customHeight="1" x14ac:dyDescent="0.25">
      <c r="A36" s="13">
        <v>1</v>
      </c>
      <c r="B36" s="11">
        <v>5041</v>
      </c>
      <c r="C36" s="12" t="s">
        <v>46</v>
      </c>
      <c r="D36" s="13">
        <f t="shared" ref="D36:D43" si="6">E36+F36+G36</f>
        <v>2</v>
      </c>
      <c r="E36" s="13">
        <v>2</v>
      </c>
      <c r="F36" s="13">
        <v>0</v>
      </c>
      <c r="G36" s="13">
        <v>0</v>
      </c>
      <c r="H36" s="13">
        <f>E36*15+F36*45+G36*30</f>
        <v>30</v>
      </c>
      <c r="I36" s="13" t="s">
        <v>17</v>
      </c>
      <c r="J36" s="13"/>
      <c r="K36" s="13"/>
    </row>
    <row r="37" spans="1:11" ht="17.25" customHeight="1" x14ac:dyDescent="0.25">
      <c r="A37" s="13">
        <v>2</v>
      </c>
      <c r="B37" s="13">
        <v>11004</v>
      </c>
      <c r="C37" s="12" t="s">
        <v>47</v>
      </c>
      <c r="D37" s="13">
        <f t="shared" si="6"/>
        <v>5</v>
      </c>
      <c r="E37" s="13">
        <v>4</v>
      </c>
      <c r="F37" s="13">
        <v>0</v>
      </c>
      <c r="G37" s="13">
        <v>1</v>
      </c>
      <c r="H37" s="13">
        <f t="shared" ref="H37:H42" si="7">G37*30+F37*45+E37*15</f>
        <v>90</v>
      </c>
      <c r="I37" s="13" t="s">
        <v>17</v>
      </c>
      <c r="J37" s="13"/>
      <c r="K37" s="13" t="s">
        <v>21</v>
      </c>
    </row>
    <row r="38" spans="1:11" ht="17.25" customHeight="1" x14ac:dyDescent="0.25">
      <c r="A38" s="13">
        <v>3</v>
      </c>
      <c r="B38" s="13">
        <v>11025</v>
      </c>
      <c r="C38" s="12" t="s">
        <v>48</v>
      </c>
      <c r="D38" s="13">
        <f t="shared" si="6"/>
        <v>2</v>
      </c>
      <c r="E38" s="13">
        <v>2</v>
      </c>
      <c r="F38" s="13">
        <v>0</v>
      </c>
      <c r="G38" s="13">
        <v>0</v>
      </c>
      <c r="H38" s="13">
        <f t="shared" si="7"/>
        <v>30</v>
      </c>
      <c r="I38" s="13" t="s">
        <v>17</v>
      </c>
      <c r="J38" s="13">
        <v>11044</v>
      </c>
      <c r="K38" s="13"/>
    </row>
    <row r="39" spans="1:11" ht="17.25" customHeight="1" x14ac:dyDescent="0.25">
      <c r="A39" s="13">
        <v>4</v>
      </c>
      <c r="B39" s="13">
        <v>11045</v>
      </c>
      <c r="C39" s="12" t="s">
        <v>49</v>
      </c>
      <c r="D39" s="13">
        <f t="shared" si="6"/>
        <v>3</v>
      </c>
      <c r="E39" s="13">
        <v>2</v>
      </c>
      <c r="F39" s="13">
        <v>0</v>
      </c>
      <c r="G39" s="13">
        <v>1</v>
      </c>
      <c r="H39" s="13">
        <f t="shared" si="7"/>
        <v>60</v>
      </c>
      <c r="I39" s="13"/>
      <c r="J39" s="13">
        <v>14303</v>
      </c>
      <c r="K39" s="13"/>
    </row>
    <row r="40" spans="1:11" ht="17.25" customHeight="1" x14ac:dyDescent="0.25">
      <c r="A40" s="13">
        <v>5</v>
      </c>
      <c r="B40" s="11">
        <v>5046</v>
      </c>
      <c r="C40" s="12" t="s">
        <v>50</v>
      </c>
      <c r="D40" s="13">
        <f t="shared" si="6"/>
        <v>2</v>
      </c>
      <c r="E40" s="13">
        <v>2</v>
      </c>
      <c r="F40" s="13">
        <v>0</v>
      </c>
      <c r="G40" s="13">
        <v>0</v>
      </c>
      <c r="H40" s="13">
        <f t="shared" si="7"/>
        <v>30</v>
      </c>
      <c r="I40" s="13"/>
      <c r="J40" s="13"/>
      <c r="K40" s="13"/>
    </row>
    <row r="41" spans="1:11" ht="17.25" customHeight="1" x14ac:dyDescent="0.25">
      <c r="A41" s="13">
        <v>6</v>
      </c>
      <c r="B41" s="13">
        <v>5048</v>
      </c>
      <c r="C41" s="12" t="s">
        <v>51</v>
      </c>
      <c r="D41" s="13">
        <f t="shared" si="6"/>
        <v>2</v>
      </c>
      <c r="E41" s="13">
        <v>1</v>
      </c>
      <c r="F41" s="13">
        <v>0</v>
      </c>
      <c r="G41" s="13">
        <v>1</v>
      </c>
      <c r="H41" s="13">
        <f t="shared" si="7"/>
        <v>45</v>
      </c>
      <c r="I41" s="13"/>
      <c r="J41" s="13"/>
      <c r="K41" s="13"/>
    </row>
    <row r="42" spans="1:11" ht="17.25" customHeight="1" x14ac:dyDescent="0.25">
      <c r="A42" s="13">
        <v>7</v>
      </c>
      <c r="B42" s="11">
        <v>5022</v>
      </c>
      <c r="C42" s="12" t="s">
        <v>52</v>
      </c>
      <c r="D42" s="13">
        <f t="shared" si="6"/>
        <v>1</v>
      </c>
      <c r="E42" s="13">
        <v>0</v>
      </c>
      <c r="F42" s="13">
        <v>1</v>
      </c>
      <c r="G42" s="13">
        <v>0</v>
      </c>
      <c r="H42" s="13">
        <f t="shared" si="7"/>
        <v>45</v>
      </c>
      <c r="I42" s="13"/>
      <c r="J42" s="13"/>
      <c r="K42" s="13" t="s">
        <v>21</v>
      </c>
    </row>
    <row r="43" spans="1:11" ht="17.25" customHeight="1" x14ac:dyDescent="0.25">
      <c r="A43" s="13">
        <v>8</v>
      </c>
      <c r="B43" s="11">
        <v>5004</v>
      </c>
      <c r="C43" s="12" t="s">
        <v>53</v>
      </c>
      <c r="D43" s="13">
        <f t="shared" si="6"/>
        <v>2</v>
      </c>
      <c r="E43" s="13">
        <v>2</v>
      </c>
      <c r="F43" s="13">
        <v>0</v>
      </c>
      <c r="G43" s="13">
        <v>0</v>
      </c>
      <c r="H43" s="13">
        <f>E43*15+F43*45+G43*30</f>
        <v>30</v>
      </c>
      <c r="I43" s="13"/>
      <c r="J43" s="13"/>
      <c r="K43" s="13"/>
    </row>
    <row r="44" spans="1:11" ht="17.25" customHeight="1" x14ac:dyDescent="0.25">
      <c r="A44" s="14" t="s">
        <v>54</v>
      </c>
      <c r="B44" s="15"/>
      <c r="C44" s="16"/>
      <c r="D44" s="9">
        <f>SUM(D36:D43)</f>
        <v>19</v>
      </c>
      <c r="E44" s="9">
        <f>SUM(E36:E43)</f>
        <v>15</v>
      </c>
      <c r="F44" s="9">
        <f>SUM(F36:F43)</f>
        <v>1</v>
      </c>
      <c r="G44" s="9">
        <f>SUM(G36:G43)</f>
        <v>3</v>
      </c>
      <c r="H44" s="9">
        <f>SUM(H36:H43)</f>
        <v>360</v>
      </c>
      <c r="I44" s="17" t="s">
        <v>17</v>
      </c>
      <c r="J44" s="17"/>
      <c r="K44" s="17"/>
    </row>
    <row r="45" spans="1:11" ht="17.25" customHeight="1" x14ac:dyDescent="0.25">
      <c r="A45" s="11">
        <v>1</v>
      </c>
      <c r="B45" s="11">
        <v>11023</v>
      </c>
      <c r="C45" s="12" t="s">
        <v>55</v>
      </c>
      <c r="D45" s="13">
        <f t="shared" ref="D45:D52" si="8">E45+F45+G45</f>
        <v>2</v>
      </c>
      <c r="E45" s="13">
        <v>1</v>
      </c>
      <c r="F45" s="13">
        <v>0</v>
      </c>
      <c r="G45" s="13">
        <v>1</v>
      </c>
      <c r="H45" s="13">
        <f>G45*30+F45*45+E45*15</f>
        <v>45</v>
      </c>
      <c r="I45" s="13"/>
      <c r="J45" s="13">
        <v>11044</v>
      </c>
      <c r="K45" s="13"/>
    </row>
    <row r="46" spans="1:11" ht="17.25" customHeight="1" x14ac:dyDescent="0.25">
      <c r="A46" s="11">
        <v>2</v>
      </c>
      <c r="B46" s="11">
        <v>5001</v>
      </c>
      <c r="C46" s="18" t="s">
        <v>56</v>
      </c>
      <c r="D46" s="11">
        <f t="shared" si="8"/>
        <v>2</v>
      </c>
      <c r="E46" s="11">
        <v>1</v>
      </c>
      <c r="F46" s="11">
        <v>0</v>
      </c>
      <c r="G46" s="11">
        <v>1</v>
      </c>
      <c r="H46" s="11">
        <f>E46*15+F46*45+G46*30</f>
        <v>45</v>
      </c>
      <c r="I46" s="13"/>
      <c r="J46" s="13">
        <v>11024</v>
      </c>
      <c r="K46" s="13"/>
    </row>
    <row r="47" spans="1:11" ht="17.25" customHeight="1" x14ac:dyDescent="0.25">
      <c r="A47" s="11">
        <v>3</v>
      </c>
      <c r="B47" s="11">
        <v>5027</v>
      </c>
      <c r="C47" s="12" t="s">
        <v>57</v>
      </c>
      <c r="D47" s="13">
        <f t="shared" si="8"/>
        <v>1</v>
      </c>
      <c r="E47" s="13">
        <v>0</v>
      </c>
      <c r="F47" s="13">
        <v>1</v>
      </c>
      <c r="G47" s="13">
        <v>0</v>
      </c>
      <c r="H47" s="13">
        <f>G47*30+F47*45+E47*15</f>
        <v>45</v>
      </c>
      <c r="I47" s="13"/>
      <c r="J47" s="13"/>
      <c r="K47" s="13"/>
    </row>
    <row r="48" spans="1:11" ht="17.25" customHeight="1" x14ac:dyDescent="0.25">
      <c r="A48" s="11">
        <v>4</v>
      </c>
      <c r="B48" s="11">
        <v>14305</v>
      </c>
      <c r="C48" s="12" t="s">
        <v>58</v>
      </c>
      <c r="D48" s="13">
        <f t="shared" si="8"/>
        <v>2</v>
      </c>
      <c r="E48" s="13">
        <v>1</v>
      </c>
      <c r="F48" s="13">
        <v>0</v>
      </c>
      <c r="G48" s="13">
        <v>1</v>
      </c>
      <c r="H48" s="13">
        <f>E48*15+F48*45+G48*30</f>
        <v>45</v>
      </c>
      <c r="I48" s="13"/>
      <c r="J48" s="13"/>
      <c r="K48" s="13" t="s">
        <v>21</v>
      </c>
    </row>
    <row r="49" spans="1:11" ht="18" customHeight="1" x14ac:dyDescent="0.25">
      <c r="A49" s="11">
        <v>5</v>
      </c>
      <c r="B49" s="11">
        <v>5023</v>
      </c>
      <c r="C49" s="12" t="s">
        <v>59</v>
      </c>
      <c r="D49" s="13">
        <f t="shared" si="8"/>
        <v>1</v>
      </c>
      <c r="E49" s="13">
        <v>0</v>
      </c>
      <c r="F49" s="13">
        <v>1</v>
      </c>
      <c r="G49" s="13">
        <v>0</v>
      </c>
      <c r="H49" s="13">
        <f>G49*30+F49*45+E49*15</f>
        <v>45</v>
      </c>
      <c r="I49" s="13"/>
      <c r="J49" s="13">
        <v>5011</v>
      </c>
      <c r="K49" s="13"/>
    </row>
    <row r="50" spans="1:11" ht="17.25" customHeight="1" x14ac:dyDescent="0.25">
      <c r="A50" s="11">
        <v>6</v>
      </c>
      <c r="B50" s="11">
        <v>5049</v>
      </c>
      <c r="C50" s="12" t="s">
        <v>60</v>
      </c>
      <c r="D50" s="13">
        <f t="shared" si="8"/>
        <v>2</v>
      </c>
      <c r="E50" s="13">
        <v>1</v>
      </c>
      <c r="F50" s="13">
        <v>0</v>
      </c>
      <c r="G50" s="13">
        <v>1</v>
      </c>
      <c r="H50" s="13">
        <f>E50*15+F50*45+G50*30</f>
        <v>45</v>
      </c>
      <c r="I50" s="13"/>
      <c r="J50" s="13"/>
      <c r="K50" s="13"/>
    </row>
    <row r="51" spans="1:11" ht="17.25" customHeight="1" x14ac:dyDescent="0.25">
      <c r="A51" s="11">
        <v>7</v>
      </c>
      <c r="B51" s="11">
        <v>11046</v>
      </c>
      <c r="C51" s="12" t="s">
        <v>61</v>
      </c>
      <c r="D51" s="13">
        <f t="shared" si="8"/>
        <v>3</v>
      </c>
      <c r="E51" s="13">
        <v>2</v>
      </c>
      <c r="F51" s="13">
        <v>0</v>
      </c>
      <c r="G51" s="13">
        <v>1</v>
      </c>
      <c r="H51" s="13">
        <f>E51*15+F51*45+G51*30</f>
        <v>60</v>
      </c>
      <c r="I51" s="13" t="s">
        <v>17</v>
      </c>
      <c r="J51" s="13">
        <v>11045</v>
      </c>
      <c r="K51" s="13"/>
    </row>
    <row r="52" spans="1:11" ht="39.75" customHeight="1" x14ac:dyDescent="0.25">
      <c r="A52" s="11">
        <v>8</v>
      </c>
      <c r="B52" s="11">
        <v>5043</v>
      </c>
      <c r="C52" s="19" t="s">
        <v>62</v>
      </c>
      <c r="D52" s="13">
        <f t="shared" si="8"/>
        <v>1</v>
      </c>
      <c r="E52" s="13">
        <v>0</v>
      </c>
      <c r="F52" s="13">
        <v>1</v>
      </c>
      <c r="G52" s="13">
        <v>0</v>
      </c>
      <c r="H52" s="13">
        <f>G52*30+F52*45+E52*15</f>
        <v>45</v>
      </c>
      <c r="I52" s="13"/>
      <c r="J52" s="13"/>
      <c r="K52" s="13" t="s">
        <v>21</v>
      </c>
    </row>
    <row r="53" spans="1:11" ht="17.25" customHeight="1" x14ac:dyDescent="0.25">
      <c r="A53" s="14" t="s">
        <v>63</v>
      </c>
      <c r="B53" s="15"/>
      <c r="C53" s="16"/>
      <c r="D53" s="9">
        <f>SUM(D45:D52)</f>
        <v>14</v>
      </c>
      <c r="E53" s="9">
        <f>SUM(E45:E52)</f>
        <v>6</v>
      </c>
      <c r="F53" s="9">
        <f>SUM(F45:F52)</f>
        <v>3</v>
      </c>
      <c r="G53" s="9">
        <f>SUM(G45:G52)</f>
        <v>5</v>
      </c>
      <c r="H53" s="9">
        <f>SUM(H45:H52)</f>
        <v>375</v>
      </c>
      <c r="I53" s="17"/>
      <c r="J53" s="17"/>
      <c r="K53" s="17"/>
    </row>
    <row r="54" spans="1:11" ht="18" customHeight="1" x14ac:dyDescent="0.25">
      <c r="A54" s="20">
        <v>1</v>
      </c>
      <c r="B54" s="20">
        <v>11006</v>
      </c>
      <c r="C54" s="21" t="s">
        <v>64</v>
      </c>
      <c r="D54" s="22">
        <f>E54+F54+G54</f>
        <v>2</v>
      </c>
      <c r="E54" s="22">
        <v>2</v>
      </c>
      <c r="F54" s="22">
        <v>0</v>
      </c>
      <c r="G54" s="22">
        <v>0</v>
      </c>
      <c r="H54" s="22">
        <f t="shared" ref="H54:H63" si="9">G54*30+F54*45+E54*15</f>
        <v>30</v>
      </c>
      <c r="I54" s="22" t="s">
        <v>17</v>
      </c>
      <c r="J54" s="22"/>
      <c r="K54" s="22"/>
    </row>
    <row r="55" spans="1:11" ht="18" customHeight="1" x14ac:dyDescent="0.25">
      <c r="A55" s="20">
        <v>2</v>
      </c>
      <c r="B55" s="20">
        <v>5050</v>
      </c>
      <c r="C55" s="21" t="s">
        <v>65</v>
      </c>
      <c r="D55" s="22">
        <f>E55+F55+G55</f>
        <v>2</v>
      </c>
      <c r="E55" s="22">
        <v>2</v>
      </c>
      <c r="F55" s="22">
        <v>0</v>
      </c>
      <c r="G55" s="22">
        <v>0</v>
      </c>
      <c r="H55" s="22">
        <f t="shared" si="9"/>
        <v>30</v>
      </c>
      <c r="I55" s="22"/>
      <c r="J55" s="22"/>
      <c r="K55" s="22"/>
    </row>
    <row r="56" spans="1:11" ht="18" customHeight="1" x14ac:dyDescent="0.25">
      <c r="A56" s="20">
        <v>3</v>
      </c>
      <c r="B56" s="20">
        <v>5047</v>
      </c>
      <c r="C56" s="21" t="s">
        <v>66</v>
      </c>
      <c r="D56" s="22">
        <f>E56+F56+G56</f>
        <v>2</v>
      </c>
      <c r="E56" s="22">
        <v>2</v>
      </c>
      <c r="F56" s="22">
        <v>0</v>
      </c>
      <c r="G56" s="22">
        <v>0</v>
      </c>
      <c r="H56" s="22">
        <f t="shared" si="9"/>
        <v>30</v>
      </c>
      <c r="I56" s="22"/>
      <c r="J56" s="22"/>
      <c r="K56" s="22"/>
    </row>
    <row r="57" spans="1:11" ht="18" customHeight="1" x14ac:dyDescent="0.25">
      <c r="A57" s="20">
        <v>4</v>
      </c>
      <c r="B57" s="22" t="s">
        <v>67</v>
      </c>
      <c r="C57" s="21" t="s">
        <v>68</v>
      </c>
      <c r="D57" s="22">
        <v>2</v>
      </c>
      <c r="E57" s="22">
        <v>2</v>
      </c>
      <c r="F57" s="22">
        <v>0</v>
      </c>
      <c r="G57" s="22">
        <v>0</v>
      </c>
      <c r="H57" s="22">
        <f t="shared" si="9"/>
        <v>30</v>
      </c>
      <c r="I57" s="22"/>
      <c r="J57" s="22"/>
      <c r="K57" s="22" t="s">
        <v>21</v>
      </c>
    </row>
    <row r="58" spans="1:11" ht="18" customHeight="1" x14ac:dyDescent="0.25">
      <c r="A58" s="20">
        <v>5</v>
      </c>
      <c r="B58" s="20">
        <v>5221</v>
      </c>
      <c r="C58" s="21" t="s">
        <v>69</v>
      </c>
      <c r="D58" s="22">
        <f t="shared" ref="D58:D63" si="10">E58+F58+G58</f>
        <v>1</v>
      </c>
      <c r="E58" s="22">
        <v>0</v>
      </c>
      <c r="F58" s="22">
        <v>1</v>
      </c>
      <c r="G58" s="22">
        <v>0</v>
      </c>
      <c r="H58" s="22">
        <f t="shared" si="9"/>
        <v>45</v>
      </c>
      <c r="I58" s="22"/>
      <c r="J58" s="22"/>
      <c r="K58" s="22"/>
    </row>
    <row r="59" spans="1:11" ht="18" customHeight="1" x14ac:dyDescent="0.25">
      <c r="A59" s="20">
        <v>6</v>
      </c>
      <c r="B59" s="20">
        <v>5239</v>
      </c>
      <c r="C59" s="21" t="s">
        <v>70</v>
      </c>
      <c r="D59" s="22">
        <f t="shared" si="10"/>
        <v>2</v>
      </c>
      <c r="E59" s="22">
        <v>1</v>
      </c>
      <c r="F59" s="22">
        <v>0</v>
      </c>
      <c r="G59" s="22">
        <v>1</v>
      </c>
      <c r="H59" s="22">
        <f t="shared" si="9"/>
        <v>45</v>
      </c>
      <c r="I59" s="22"/>
      <c r="J59" s="22"/>
      <c r="K59" s="22"/>
    </row>
    <row r="60" spans="1:11" ht="18" customHeight="1" x14ac:dyDescent="0.25">
      <c r="A60" s="20">
        <v>7</v>
      </c>
      <c r="B60" s="20">
        <v>5238</v>
      </c>
      <c r="C60" s="21" t="s">
        <v>71</v>
      </c>
      <c r="D60" s="22">
        <f t="shared" si="10"/>
        <v>2</v>
      </c>
      <c r="E60" s="22">
        <v>1</v>
      </c>
      <c r="F60" s="22">
        <v>0</v>
      </c>
      <c r="G60" s="22">
        <v>1</v>
      </c>
      <c r="H60" s="22">
        <f t="shared" si="9"/>
        <v>45</v>
      </c>
      <c r="I60" s="22"/>
      <c r="J60" s="22"/>
      <c r="K60" s="22" t="s">
        <v>21</v>
      </c>
    </row>
    <row r="61" spans="1:11" ht="18" customHeight="1" x14ac:dyDescent="0.25">
      <c r="A61" s="20">
        <v>8</v>
      </c>
      <c r="B61" s="20">
        <v>5237</v>
      </c>
      <c r="C61" s="21" t="s">
        <v>72</v>
      </c>
      <c r="D61" s="22">
        <f t="shared" si="10"/>
        <v>2</v>
      </c>
      <c r="E61" s="22">
        <v>2</v>
      </c>
      <c r="F61" s="22">
        <v>0</v>
      </c>
      <c r="G61" s="22">
        <v>0</v>
      </c>
      <c r="H61" s="22">
        <f t="shared" si="9"/>
        <v>30</v>
      </c>
      <c r="I61" s="22"/>
      <c r="J61" s="22"/>
      <c r="K61" s="22"/>
    </row>
    <row r="62" spans="1:11" ht="18" customHeight="1" x14ac:dyDescent="0.25">
      <c r="A62" s="20">
        <v>9</v>
      </c>
      <c r="B62" s="20">
        <v>5213</v>
      </c>
      <c r="C62" s="21" t="s">
        <v>73</v>
      </c>
      <c r="D62" s="22">
        <f t="shared" si="10"/>
        <v>2</v>
      </c>
      <c r="E62" s="22">
        <v>2</v>
      </c>
      <c r="F62" s="22">
        <v>0</v>
      </c>
      <c r="G62" s="22">
        <v>0</v>
      </c>
      <c r="H62" s="22">
        <f t="shared" si="9"/>
        <v>30</v>
      </c>
      <c r="I62" s="22"/>
      <c r="J62" s="22"/>
      <c r="K62" s="22"/>
    </row>
    <row r="63" spans="1:11" ht="18" customHeight="1" x14ac:dyDescent="0.25">
      <c r="A63" s="20">
        <v>10</v>
      </c>
      <c r="B63" s="20">
        <v>5229</v>
      </c>
      <c r="C63" s="21" t="s">
        <v>74</v>
      </c>
      <c r="D63" s="22">
        <f t="shared" si="10"/>
        <v>3</v>
      </c>
      <c r="E63" s="22">
        <v>3</v>
      </c>
      <c r="F63" s="22">
        <v>0</v>
      </c>
      <c r="G63" s="22">
        <v>0</v>
      </c>
      <c r="H63" s="22">
        <f t="shared" si="9"/>
        <v>45</v>
      </c>
      <c r="I63" s="22"/>
      <c r="J63" s="22"/>
      <c r="K63" s="22"/>
    </row>
    <row r="64" spans="1:11" ht="18" customHeight="1" x14ac:dyDescent="0.25">
      <c r="A64" s="14" t="s">
        <v>75</v>
      </c>
      <c r="B64" s="15"/>
      <c r="C64" s="16"/>
      <c r="D64" s="9">
        <f>G64+F64+E64</f>
        <v>20</v>
      </c>
      <c r="E64" s="9">
        <f>SUM(E54:E63)</f>
        <v>17</v>
      </c>
      <c r="F64" s="9">
        <f>SUM(F54:F63)</f>
        <v>1</v>
      </c>
      <c r="G64" s="9">
        <f>SUM(G54:G63)</f>
        <v>2</v>
      </c>
      <c r="H64" s="9">
        <f>SUM(H54:H63)</f>
        <v>360</v>
      </c>
      <c r="I64" s="17"/>
      <c r="J64" s="17"/>
      <c r="K64" s="17"/>
    </row>
    <row r="65" spans="1:11" ht="19.5" customHeight="1" x14ac:dyDescent="0.25">
      <c r="A65" s="11">
        <v>1</v>
      </c>
      <c r="B65" s="11">
        <v>11005</v>
      </c>
      <c r="C65" s="12" t="s">
        <v>76</v>
      </c>
      <c r="D65" s="13">
        <f>E65+F65+G65</f>
        <v>3</v>
      </c>
      <c r="E65" s="13">
        <v>3</v>
      </c>
      <c r="F65" s="13">
        <v>0</v>
      </c>
      <c r="G65" s="13">
        <v>0</v>
      </c>
      <c r="H65" s="13">
        <f>G65*30+F65*45+E65*15</f>
        <v>45</v>
      </c>
      <c r="I65" s="13"/>
      <c r="J65" s="13"/>
      <c r="K65" s="13"/>
    </row>
    <row r="66" spans="1:11" ht="19.5" customHeight="1" x14ac:dyDescent="0.25">
      <c r="A66" s="11">
        <v>2</v>
      </c>
      <c r="B66" s="11">
        <v>5006</v>
      </c>
      <c r="C66" s="12" t="s">
        <v>77</v>
      </c>
      <c r="D66" s="13">
        <v>2</v>
      </c>
      <c r="E66" s="13">
        <v>1</v>
      </c>
      <c r="F66" s="13">
        <v>1</v>
      </c>
      <c r="G66" s="13">
        <v>0</v>
      </c>
      <c r="H66" s="13">
        <f>G66*30+F66*45+E66*15</f>
        <v>60</v>
      </c>
      <c r="I66" s="13"/>
      <c r="J66" s="13"/>
      <c r="K66" s="13"/>
    </row>
    <row r="67" spans="1:11" ht="19.5" customHeight="1" x14ac:dyDescent="0.25">
      <c r="A67" s="11">
        <v>3</v>
      </c>
      <c r="B67" s="13">
        <v>5236</v>
      </c>
      <c r="C67" s="12" t="s">
        <v>78</v>
      </c>
      <c r="D67" s="13">
        <f>E67+F67+G67</f>
        <v>2</v>
      </c>
      <c r="E67" s="13">
        <v>2</v>
      </c>
      <c r="F67" s="13">
        <v>0</v>
      </c>
      <c r="G67" s="13">
        <v>0</v>
      </c>
      <c r="H67" s="13">
        <f>G67*30+F67*45+E67*15</f>
        <v>30</v>
      </c>
      <c r="I67" s="13"/>
      <c r="J67" s="13"/>
      <c r="K67" s="13"/>
    </row>
    <row r="68" spans="1:11" ht="19.5" customHeight="1" x14ac:dyDescent="0.25">
      <c r="A68" s="11">
        <v>4</v>
      </c>
      <c r="B68" s="23">
        <v>5235</v>
      </c>
      <c r="C68" s="12" t="s">
        <v>79</v>
      </c>
      <c r="D68" s="13">
        <f>E68+F68+G68</f>
        <v>2</v>
      </c>
      <c r="E68" s="13">
        <v>2</v>
      </c>
      <c r="F68" s="13">
        <v>0</v>
      </c>
      <c r="G68" s="13">
        <v>0</v>
      </c>
      <c r="H68" s="13">
        <f>G68*30+F68*45+E68*15</f>
        <v>30</v>
      </c>
      <c r="I68" s="13"/>
      <c r="J68" s="13"/>
      <c r="K68" s="13"/>
    </row>
    <row r="69" spans="1:11" ht="19.5" customHeight="1" x14ac:dyDescent="0.25">
      <c r="A69" s="11">
        <v>5</v>
      </c>
      <c r="B69" s="13">
        <v>5218</v>
      </c>
      <c r="C69" s="12" t="s">
        <v>80</v>
      </c>
      <c r="D69" s="13">
        <f>F69+E69+G69</f>
        <v>2</v>
      </c>
      <c r="E69" s="13">
        <v>2</v>
      </c>
      <c r="F69" s="13">
        <v>0</v>
      </c>
      <c r="G69" s="13">
        <v>0</v>
      </c>
      <c r="H69" s="13">
        <f>E69*15+F69*45+G69*30</f>
        <v>30</v>
      </c>
      <c r="I69" s="13"/>
      <c r="J69" s="13"/>
      <c r="K69" s="13"/>
    </row>
    <row r="70" spans="1:11" ht="19.5" customHeight="1" x14ac:dyDescent="0.25">
      <c r="A70" s="11">
        <v>6</v>
      </c>
      <c r="B70" s="23">
        <v>5234</v>
      </c>
      <c r="C70" s="12" t="s">
        <v>81</v>
      </c>
      <c r="D70" s="13">
        <f>E70+F70+G70</f>
        <v>2</v>
      </c>
      <c r="E70" s="13">
        <v>2</v>
      </c>
      <c r="F70" s="13">
        <v>0</v>
      </c>
      <c r="G70" s="13">
        <v>0</v>
      </c>
      <c r="H70" s="13">
        <f>G70*30+F70*45+E70*15</f>
        <v>30</v>
      </c>
      <c r="I70" s="13"/>
      <c r="J70" s="13"/>
      <c r="K70" s="13"/>
    </row>
    <row r="71" spans="1:11" ht="19.5" customHeight="1" x14ac:dyDescent="0.25">
      <c r="A71" s="11">
        <v>7</v>
      </c>
      <c r="B71" s="13">
        <v>5220</v>
      </c>
      <c r="C71" s="12" t="s">
        <v>82</v>
      </c>
      <c r="D71" s="13">
        <f>E71+F71+G71</f>
        <v>1</v>
      </c>
      <c r="E71" s="13">
        <v>0</v>
      </c>
      <c r="F71" s="13">
        <v>1</v>
      </c>
      <c r="G71" s="13">
        <v>0</v>
      </c>
      <c r="H71" s="13">
        <f>G71*30+F71*45+E71*15</f>
        <v>45</v>
      </c>
      <c r="I71" s="13"/>
      <c r="J71" s="13"/>
      <c r="K71" s="13" t="s">
        <v>21</v>
      </c>
    </row>
    <row r="72" spans="1:11" ht="19.5" customHeight="1" x14ac:dyDescent="0.25">
      <c r="A72" s="11">
        <v>8</v>
      </c>
      <c r="B72" s="13">
        <v>5209</v>
      </c>
      <c r="C72" s="12" t="s">
        <v>83</v>
      </c>
      <c r="D72" s="13">
        <v>2</v>
      </c>
      <c r="E72" s="13">
        <v>2</v>
      </c>
      <c r="F72" s="13">
        <v>0</v>
      </c>
      <c r="G72" s="13">
        <v>0</v>
      </c>
      <c r="H72" s="13">
        <f>G72*30+F72*45+E72*15</f>
        <v>30</v>
      </c>
      <c r="I72" s="13"/>
      <c r="J72" s="13"/>
      <c r="K72" s="13"/>
    </row>
    <row r="73" spans="1:11" ht="19.5" customHeight="1" x14ac:dyDescent="0.25">
      <c r="A73" s="11">
        <v>9</v>
      </c>
      <c r="B73" s="13">
        <v>5211</v>
      </c>
      <c r="C73" s="12" t="s">
        <v>84</v>
      </c>
      <c r="D73" s="13">
        <f>E73+F73+G73</f>
        <v>2</v>
      </c>
      <c r="E73" s="13">
        <v>2</v>
      </c>
      <c r="F73" s="13">
        <v>0</v>
      </c>
      <c r="G73" s="13">
        <v>0</v>
      </c>
      <c r="H73" s="13">
        <f>G73*30+F73*45+E73*15</f>
        <v>30</v>
      </c>
      <c r="I73" s="13"/>
      <c r="J73" s="13"/>
      <c r="K73" s="13"/>
    </row>
    <row r="74" spans="1:11" ht="19.5" customHeight="1" x14ac:dyDescent="0.25">
      <c r="A74" s="11">
        <v>10</v>
      </c>
      <c r="B74" s="11">
        <v>5222</v>
      </c>
      <c r="C74" s="12" t="s">
        <v>85</v>
      </c>
      <c r="D74" s="13">
        <f>E74+F74+G74</f>
        <v>1</v>
      </c>
      <c r="E74" s="13">
        <v>0</v>
      </c>
      <c r="F74" s="13">
        <v>1</v>
      </c>
      <c r="G74" s="13">
        <v>0</v>
      </c>
      <c r="H74" s="13">
        <f>G74*30+F74*45+E74*15</f>
        <v>45</v>
      </c>
      <c r="I74" s="13"/>
      <c r="J74" s="13"/>
      <c r="K74" s="13"/>
    </row>
    <row r="75" spans="1:11" ht="18" customHeight="1" x14ac:dyDescent="0.25">
      <c r="A75" s="14" t="s">
        <v>86</v>
      </c>
      <c r="B75" s="15"/>
      <c r="C75" s="16"/>
      <c r="D75" s="9">
        <f>SUM(D65:D74)</f>
        <v>19</v>
      </c>
      <c r="E75" s="9">
        <f>SUM(E65:E74)</f>
        <v>16</v>
      </c>
      <c r="F75" s="9">
        <f>SUM(F65:F74)</f>
        <v>3</v>
      </c>
      <c r="G75" s="9">
        <f>SUM(G65:G74)</f>
        <v>0</v>
      </c>
      <c r="H75" s="9">
        <f>SUM(H65:H74)</f>
        <v>375</v>
      </c>
      <c r="I75" s="17"/>
      <c r="J75" s="17"/>
      <c r="K75" s="17"/>
    </row>
    <row r="76" spans="1:11" ht="18" customHeight="1" x14ac:dyDescent="0.25">
      <c r="A76" s="13">
        <v>1</v>
      </c>
      <c r="B76" s="13" t="s">
        <v>87</v>
      </c>
      <c r="C76" s="12" t="s">
        <v>88</v>
      </c>
      <c r="D76" s="13">
        <f>E76+F76+G76</f>
        <v>1</v>
      </c>
      <c r="E76" s="13">
        <v>0</v>
      </c>
      <c r="F76" s="13">
        <v>1</v>
      </c>
      <c r="G76" s="13">
        <v>0</v>
      </c>
      <c r="H76" s="13">
        <f>G76*30+F76*45+E76*15</f>
        <v>45</v>
      </c>
      <c r="I76" s="13"/>
      <c r="J76" s="13"/>
      <c r="K76" s="13"/>
    </row>
    <row r="77" spans="1:11" ht="18" customHeight="1" x14ac:dyDescent="0.25">
      <c r="A77" s="13">
        <v>2</v>
      </c>
      <c r="B77" s="13"/>
      <c r="C77" s="12" t="s">
        <v>89</v>
      </c>
      <c r="D77" s="13">
        <f>E77+F77+G77</f>
        <v>22</v>
      </c>
      <c r="E77" s="13">
        <v>22</v>
      </c>
      <c r="F77" s="13">
        <v>0</v>
      </c>
      <c r="G77" s="13">
        <v>0</v>
      </c>
      <c r="H77" s="13">
        <f>G77*30+F77*45+E77*15</f>
        <v>330</v>
      </c>
      <c r="I77" s="13"/>
      <c r="J77" s="13"/>
      <c r="K77" s="13"/>
    </row>
    <row r="78" spans="1:11" ht="18" customHeight="1" x14ac:dyDescent="0.25">
      <c r="A78" s="14" t="s">
        <v>90</v>
      </c>
      <c r="B78" s="15"/>
      <c r="C78" s="16"/>
      <c r="D78" s="9">
        <f>SUM(D76:D77)</f>
        <v>23</v>
      </c>
      <c r="E78" s="9">
        <f>SUM(E76:E77)</f>
        <v>22</v>
      </c>
      <c r="F78" s="9">
        <f>SUM(F76:F77)</f>
        <v>1</v>
      </c>
      <c r="G78" s="9">
        <f>SUM(G76:G77)</f>
        <v>0</v>
      </c>
      <c r="H78" s="9">
        <f>SUM(H76:H77)</f>
        <v>375</v>
      </c>
      <c r="I78" s="17"/>
      <c r="J78" s="17"/>
      <c r="K78" s="17"/>
    </row>
    <row r="79" spans="1:11" ht="18" customHeight="1" x14ac:dyDescent="0.25">
      <c r="A79" s="11">
        <v>1</v>
      </c>
      <c r="B79" s="11">
        <v>99999</v>
      </c>
      <c r="C79" s="12" t="s">
        <v>91</v>
      </c>
      <c r="D79" s="13">
        <v>10</v>
      </c>
      <c r="E79" s="13">
        <v>0</v>
      </c>
      <c r="F79" s="13">
        <v>0</v>
      </c>
      <c r="G79" s="13">
        <v>0</v>
      </c>
      <c r="H79" s="13">
        <v>150</v>
      </c>
      <c r="I79" s="24"/>
      <c r="J79" s="24"/>
      <c r="K79" s="13"/>
    </row>
    <row r="80" spans="1:11" ht="18" customHeight="1" x14ac:dyDescent="0.25">
      <c r="A80" s="14" t="s">
        <v>92</v>
      </c>
      <c r="B80" s="15"/>
      <c r="C80" s="16"/>
      <c r="D80" s="9">
        <v>10</v>
      </c>
      <c r="E80" s="9">
        <v>10</v>
      </c>
      <c r="F80" s="9">
        <v>0</v>
      </c>
      <c r="G80" s="9">
        <v>0</v>
      </c>
      <c r="H80" s="9">
        <v>150</v>
      </c>
      <c r="I80" s="25"/>
      <c r="J80" s="25"/>
      <c r="K80" s="25"/>
    </row>
    <row r="81" spans="1:11" ht="18" customHeight="1" x14ac:dyDescent="0.25">
      <c r="A81" s="7" t="s">
        <v>93</v>
      </c>
      <c r="B81" s="7"/>
      <c r="C81" s="7"/>
      <c r="D81" s="9">
        <f>D16+D25+D35+D44+D53+D64+D75+D78</f>
        <v>140</v>
      </c>
      <c r="E81" s="9">
        <f>E16+E25+E35+E44+E53+E64+E75+E78</f>
        <v>103</v>
      </c>
      <c r="F81" s="9">
        <f>F16+F25+F35+F44+F53+F64+F75+F78</f>
        <v>16</v>
      </c>
      <c r="G81" s="9">
        <f>G16+G25+G35+G44+G53+G64+G75+G78</f>
        <v>21</v>
      </c>
      <c r="H81" s="9">
        <f>H16+H25+H35+H44+H53+H64+H75+H78+H80</f>
        <v>3045</v>
      </c>
      <c r="I81" s="9"/>
      <c r="J81" s="9"/>
      <c r="K81" s="9"/>
    </row>
    <row r="82" spans="1:11" ht="18" customHeight="1" x14ac:dyDescent="0.25">
      <c r="A82" s="26" t="s">
        <v>94</v>
      </c>
      <c r="B82" s="27"/>
      <c r="C82" s="27"/>
      <c r="D82" s="27"/>
      <c r="E82" s="27"/>
      <c r="F82" s="27"/>
      <c r="G82" s="27"/>
      <c r="H82" s="27"/>
      <c r="I82" s="13"/>
      <c r="J82" s="13"/>
      <c r="K82" s="13"/>
    </row>
    <row r="83" spans="1:11" ht="18" customHeight="1" x14ac:dyDescent="0.25">
      <c r="A83" s="24" t="s">
        <v>4</v>
      </c>
      <c r="B83" s="24" t="s">
        <v>95</v>
      </c>
      <c r="C83" s="24" t="s">
        <v>96</v>
      </c>
      <c r="D83" s="24" t="s">
        <v>12</v>
      </c>
      <c r="E83" s="24" t="s">
        <v>13</v>
      </c>
      <c r="F83" s="24" t="s">
        <v>14</v>
      </c>
      <c r="G83" s="24" t="s">
        <v>15</v>
      </c>
      <c r="H83" s="28" t="s">
        <v>97</v>
      </c>
      <c r="I83" s="13"/>
      <c r="J83" s="13"/>
      <c r="K83" s="13"/>
    </row>
    <row r="84" spans="1:11" ht="17.25" customHeight="1" x14ac:dyDescent="0.25">
      <c r="A84" s="13">
        <v>1</v>
      </c>
      <c r="B84" s="13">
        <v>5016</v>
      </c>
      <c r="C84" s="12" t="s">
        <v>98</v>
      </c>
      <c r="D84" s="13">
        <v>2</v>
      </c>
      <c r="E84" s="13">
        <v>2</v>
      </c>
      <c r="F84" s="13">
        <v>0</v>
      </c>
      <c r="G84" s="13">
        <v>0</v>
      </c>
      <c r="H84" s="13">
        <f t="shared" ref="H84:H100" si="11">G84*30+F84*45+E84*15</f>
        <v>30</v>
      </c>
      <c r="I84" s="13"/>
      <c r="J84" s="13"/>
      <c r="K84" s="13"/>
    </row>
    <row r="85" spans="1:11" ht="18" customHeight="1" x14ac:dyDescent="0.25">
      <c r="A85" s="13">
        <v>2</v>
      </c>
      <c r="B85" s="13">
        <v>5017</v>
      </c>
      <c r="C85" s="12" t="s">
        <v>99</v>
      </c>
      <c r="D85" s="13">
        <v>2</v>
      </c>
      <c r="E85" s="13">
        <v>2</v>
      </c>
      <c r="F85" s="13">
        <v>0</v>
      </c>
      <c r="G85" s="13">
        <v>0</v>
      </c>
      <c r="H85" s="13">
        <f t="shared" si="11"/>
        <v>30</v>
      </c>
      <c r="I85" s="13"/>
      <c r="J85" s="13"/>
      <c r="K85" s="13"/>
    </row>
    <row r="86" spans="1:11" ht="18" customHeight="1" x14ac:dyDescent="0.25">
      <c r="A86" s="13">
        <v>3</v>
      </c>
      <c r="B86" s="13">
        <v>5201</v>
      </c>
      <c r="C86" s="12" t="s">
        <v>100</v>
      </c>
      <c r="D86" s="13">
        <v>2</v>
      </c>
      <c r="E86" s="13">
        <v>2</v>
      </c>
      <c r="F86" s="13">
        <v>0</v>
      </c>
      <c r="G86" s="13">
        <v>0</v>
      </c>
      <c r="H86" s="13">
        <f t="shared" si="11"/>
        <v>30</v>
      </c>
      <c r="I86" s="13"/>
      <c r="J86" s="13"/>
      <c r="K86" s="13"/>
    </row>
    <row r="87" spans="1:11" ht="18" customHeight="1" x14ac:dyDescent="0.25">
      <c r="A87" s="13">
        <v>4</v>
      </c>
      <c r="B87" s="13">
        <v>5202</v>
      </c>
      <c r="C87" s="12" t="s">
        <v>101</v>
      </c>
      <c r="D87" s="13">
        <v>2</v>
      </c>
      <c r="E87" s="13">
        <v>2</v>
      </c>
      <c r="F87" s="13">
        <v>0</v>
      </c>
      <c r="G87" s="13">
        <v>0</v>
      </c>
      <c r="H87" s="13">
        <f t="shared" si="11"/>
        <v>30</v>
      </c>
      <c r="I87" s="13"/>
      <c r="J87" s="13"/>
      <c r="K87" s="13"/>
    </row>
    <row r="88" spans="1:11" ht="18" customHeight="1" x14ac:dyDescent="0.25">
      <c r="A88" s="13">
        <v>5</v>
      </c>
      <c r="B88" s="13">
        <v>5203</v>
      </c>
      <c r="C88" s="12" t="s">
        <v>102</v>
      </c>
      <c r="D88" s="13">
        <v>2</v>
      </c>
      <c r="E88" s="13">
        <v>2</v>
      </c>
      <c r="F88" s="13">
        <v>0</v>
      </c>
      <c r="G88" s="13">
        <v>0</v>
      </c>
      <c r="H88" s="13">
        <f t="shared" si="11"/>
        <v>30</v>
      </c>
      <c r="I88" s="13"/>
      <c r="J88" s="13"/>
      <c r="K88" s="13"/>
    </row>
    <row r="89" spans="1:11" ht="18" customHeight="1" x14ac:dyDescent="0.25">
      <c r="A89" s="13">
        <v>6</v>
      </c>
      <c r="B89" s="13">
        <v>5204</v>
      </c>
      <c r="C89" s="12" t="s">
        <v>103</v>
      </c>
      <c r="D89" s="13">
        <v>2</v>
      </c>
      <c r="E89" s="13">
        <v>2</v>
      </c>
      <c r="F89" s="13">
        <v>0</v>
      </c>
      <c r="G89" s="13">
        <v>0</v>
      </c>
      <c r="H89" s="13">
        <f t="shared" si="11"/>
        <v>30</v>
      </c>
      <c r="I89" s="13"/>
      <c r="J89" s="13"/>
      <c r="K89" s="13"/>
    </row>
    <row r="90" spans="1:11" ht="18" customHeight="1" x14ac:dyDescent="0.25">
      <c r="A90" s="13">
        <v>7</v>
      </c>
      <c r="B90" s="13">
        <v>5205</v>
      </c>
      <c r="C90" s="12" t="s">
        <v>104</v>
      </c>
      <c r="D90" s="13">
        <v>2</v>
      </c>
      <c r="E90" s="13">
        <v>2</v>
      </c>
      <c r="F90" s="13">
        <v>0</v>
      </c>
      <c r="G90" s="13">
        <v>0</v>
      </c>
      <c r="H90" s="13">
        <f t="shared" si="11"/>
        <v>30</v>
      </c>
      <c r="I90" s="13"/>
      <c r="J90" s="13"/>
      <c r="K90" s="13"/>
    </row>
    <row r="91" spans="1:11" ht="18" customHeight="1" x14ac:dyDescent="0.25">
      <c r="A91" s="13">
        <v>8</v>
      </c>
      <c r="B91" s="13">
        <v>5206</v>
      </c>
      <c r="C91" s="12" t="s">
        <v>105</v>
      </c>
      <c r="D91" s="13">
        <v>2</v>
      </c>
      <c r="E91" s="13">
        <v>2</v>
      </c>
      <c r="F91" s="13">
        <v>0</v>
      </c>
      <c r="G91" s="13">
        <v>0</v>
      </c>
      <c r="H91" s="13">
        <f t="shared" si="11"/>
        <v>30</v>
      </c>
      <c r="I91" s="13"/>
      <c r="J91" s="13"/>
      <c r="K91" s="13"/>
    </row>
    <row r="92" spans="1:11" ht="18" customHeight="1" x14ac:dyDescent="0.25">
      <c r="A92" s="13">
        <v>9</v>
      </c>
      <c r="B92" s="13">
        <v>5207</v>
      </c>
      <c r="C92" s="12" t="s">
        <v>106</v>
      </c>
      <c r="D92" s="13">
        <v>2</v>
      </c>
      <c r="E92" s="13">
        <v>2</v>
      </c>
      <c r="F92" s="13">
        <v>0</v>
      </c>
      <c r="G92" s="13">
        <v>0</v>
      </c>
      <c r="H92" s="13">
        <f t="shared" si="11"/>
        <v>30</v>
      </c>
      <c r="I92" s="13"/>
      <c r="J92" s="13"/>
      <c r="K92" s="13"/>
    </row>
    <row r="93" spans="1:11" ht="18" customHeight="1" x14ac:dyDescent="0.25">
      <c r="A93" s="13">
        <v>10</v>
      </c>
      <c r="B93" s="13">
        <v>5208</v>
      </c>
      <c r="C93" s="12" t="s">
        <v>107</v>
      </c>
      <c r="D93" s="13">
        <v>2</v>
      </c>
      <c r="E93" s="13">
        <v>2</v>
      </c>
      <c r="F93" s="13">
        <v>0</v>
      </c>
      <c r="G93" s="13">
        <v>0</v>
      </c>
      <c r="H93" s="13">
        <f t="shared" si="11"/>
        <v>30</v>
      </c>
      <c r="I93" s="13"/>
      <c r="J93" s="13"/>
      <c r="K93" s="13"/>
    </row>
    <row r="94" spans="1:11" ht="18" customHeight="1" x14ac:dyDescent="0.25">
      <c r="A94" s="13">
        <v>11</v>
      </c>
      <c r="B94" s="13">
        <v>5210</v>
      </c>
      <c r="C94" s="12" t="s">
        <v>108</v>
      </c>
      <c r="D94" s="13">
        <v>2</v>
      </c>
      <c r="E94" s="13">
        <v>2</v>
      </c>
      <c r="F94" s="13">
        <v>0</v>
      </c>
      <c r="G94" s="13">
        <v>0</v>
      </c>
      <c r="H94" s="13">
        <f t="shared" si="11"/>
        <v>30</v>
      </c>
      <c r="I94" s="13"/>
      <c r="J94" s="13"/>
      <c r="K94" s="13"/>
    </row>
    <row r="95" spans="1:11" ht="18" customHeight="1" x14ac:dyDescent="0.25">
      <c r="A95" s="13">
        <v>12</v>
      </c>
      <c r="B95" s="13">
        <v>5217</v>
      </c>
      <c r="C95" s="12" t="s">
        <v>109</v>
      </c>
      <c r="D95" s="13">
        <v>2</v>
      </c>
      <c r="E95" s="13">
        <v>2</v>
      </c>
      <c r="F95" s="13">
        <v>0</v>
      </c>
      <c r="G95" s="13">
        <v>0</v>
      </c>
      <c r="H95" s="13">
        <f t="shared" si="11"/>
        <v>30</v>
      </c>
      <c r="I95" s="13"/>
      <c r="J95" s="13"/>
      <c r="K95" s="13"/>
    </row>
    <row r="96" spans="1:11" ht="18" customHeight="1" x14ac:dyDescent="0.25">
      <c r="A96" s="13">
        <v>13</v>
      </c>
      <c r="B96" s="13">
        <v>5223</v>
      </c>
      <c r="C96" s="12" t="s">
        <v>110</v>
      </c>
      <c r="D96" s="13">
        <v>2</v>
      </c>
      <c r="E96" s="13">
        <v>2</v>
      </c>
      <c r="F96" s="13">
        <v>0</v>
      </c>
      <c r="G96" s="13">
        <v>0</v>
      </c>
      <c r="H96" s="13">
        <f t="shared" si="11"/>
        <v>30</v>
      </c>
      <c r="I96" s="13"/>
      <c r="J96" s="13"/>
      <c r="K96" s="13"/>
    </row>
    <row r="97" spans="1:11" ht="18" customHeight="1" x14ac:dyDescent="0.25">
      <c r="A97" s="13">
        <v>14</v>
      </c>
      <c r="B97" s="13">
        <v>5226</v>
      </c>
      <c r="C97" s="12" t="s">
        <v>111</v>
      </c>
      <c r="D97" s="13">
        <v>2</v>
      </c>
      <c r="E97" s="13">
        <v>2</v>
      </c>
      <c r="F97" s="13">
        <v>0</v>
      </c>
      <c r="G97" s="13">
        <v>0</v>
      </c>
      <c r="H97" s="13">
        <f t="shared" si="11"/>
        <v>30</v>
      </c>
      <c r="I97" s="13"/>
      <c r="J97" s="13"/>
      <c r="K97" s="13"/>
    </row>
    <row r="98" spans="1:11" ht="18" customHeight="1" x14ac:dyDescent="0.25">
      <c r="A98" s="13">
        <v>15</v>
      </c>
      <c r="B98" s="13">
        <v>5230</v>
      </c>
      <c r="C98" s="12" t="s">
        <v>112</v>
      </c>
      <c r="D98" s="13">
        <v>2</v>
      </c>
      <c r="E98" s="13">
        <v>2</v>
      </c>
      <c r="F98" s="13">
        <v>0</v>
      </c>
      <c r="G98" s="13">
        <v>0</v>
      </c>
      <c r="H98" s="13">
        <f t="shared" si="11"/>
        <v>30</v>
      </c>
      <c r="I98" s="13"/>
      <c r="J98" s="13"/>
      <c r="K98" s="13"/>
    </row>
    <row r="99" spans="1:11" ht="18" customHeight="1" x14ac:dyDescent="0.25">
      <c r="A99" s="13">
        <v>16</v>
      </c>
      <c r="B99" s="13">
        <v>5231</v>
      </c>
      <c r="C99" s="12" t="s">
        <v>113</v>
      </c>
      <c r="D99" s="13">
        <v>2</v>
      </c>
      <c r="E99" s="13">
        <v>2</v>
      </c>
      <c r="F99" s="13">
        <v>0</v>
      </c>
      <c r="G99" s="13">
        <v>0</v>
      </c>
      <c r="H99" s="13">
        <f t="shared" si="11"/>
        <v>30</v>
      </c>
      <c r="I99" s="13"/>
      <c r="J99" s="13"/>
      <c r="K99" s="13"/>
    </row>
    <row r="100" spans="1:11" s="30" customFormat="1" ht="17.25" customHeight="1" x14ac:dyDescent="0.25">
      <c r="A100" s="13">
        <v>17</v>
      </c>
      <c r="B100" s="13">
        <v>5232</v>
      </c>
      <c r="C100" s="12" t="s">
        <v>114</v>
      </c>
      <c r="D100" s="13">
        <v>2</v>
      </c>
      <c r="E100" s="13">
        <v>2</v>
      </c>
      <c r="F100" s="13">
        <v>0</v>
      </c>
      <c r="G100" s="13">
        <v>0</v>
      </c>
      <c r="H100" s="13">
        <f t="shared" si="11"/>
        <v>30</v>
      </c>
      <c r="I100" s="29"/>
      <c r="J100" s="29"/>
      <c r="K100" s="29"/>
    </row>
    <row r="101" spans="1:11" s="30" customFormat="1" ht="18" customHeight="1" x14ac:dyDescent="0.25">
      <c r="A101" s="31"/>
      <c r="B101" s="31"/>
      <c r="C101" s="32"/>
      <c r="D101" s="31"/>
      <c r="E101" s="31"/>
      <c r="F101" s="31"/>
      <c r="G101" s="31"/>
      <c r="H101" s="31"/>
      <c r="I101" s="33"/>
      <c r="J101" s="33"/>
      <c r="K101" s="33"/>
    </row>
    <row r="102" spans="1:11" s="30" customFormat="1" ht="21.75" customHeight="1" x14ac:dyDescent="0.25">
      <c r="A102" s="34"/>
      <c r="B102" s="34"/>
      <c r="C102" s="34"/>
      <c r="E102" s="35"/>
      <c r="F102" s="36" t="s">
        <v>115</v>
      </c>
      <c r="G102" s="36"/>
      <c r="H102" s="36"/>
      <c r="I102" s="36"/>
      <c r="J102" s="36"/>
      <c r="K102" s="36"/>
    </row>
    <row r="103" spans="1:11" s="30" customFormat="1" ht="21.75" customHeight="1" x14ac:dyDescent="0.25">
      <c r="A103" s="37" t="s">
        <v>116</v>
      </c>
      <c r="B103" s="37"/>
      <c r="C103" s="38"/>
      <c r="D103" s="38"/>
      <c r="G103" s="33" t="s">
        <v>117</v>
      </c>
      <c r="H103" s="33"/>
    </row>
    <row r="104" spans="1:11" s="30" customFormat="1" ht="21.75" customHeight="1" x14ac:dyDescent="0.25">
      <c r="A104" s="39"/>
      <c r="B104" s="39"/>
      <c r="C104" s="39"/>
      <c r="D104" s="39"/>
      <c r="E104" s="39"/>
      <c r="F104" s="39"/>
      <c r="G104" s="39"/>
      <c r="H104" s="40"/>
    </row>
    <row r="105" spans="1:11" s="30" customFormat="1" ht="17.25" customHeight="1" x14ac:dyDescent="0.25">
      <c r="A105" s="39"/>
      <c r="B105" s="39"/>
      <c r="C105" s="39"/>
      <c r="D105" s="39"/>
      <c r="E105" s="39"/>
      <c r="F105" s="39"/>
      <c r="G105" s="39"/>
      <c r="H105" s="40"/>
    </row>
    <row r="106" spans="1:11" s="30" customFormat="1" ht="32.25" customHeight="1" x14ac:dyDescent="0.25">
      <c r="A106" s="39"/>
      <c r="B106" s="39"/>
      <c r="C106" s="39"/>
      <c r="D106" s="39"/>
      <c r="E106" s="39"/>
      <c r="F106" s="39"/>
      <c r="G106" s="39"/>
      <c r="H106" s="40"/>
    </row>
    <row r="107" spans="1:11" ht="17.25" x14ac:dyDescent="0.25">
      <c r="A107" s="39"/>
      <c r="B107" s="39"/>
      <c r="C107" s="39"/>
      <c r="D107" s="39"/>
      <c r="E107" s="39"/>
      <c r="F107" s="39"/>
      <c r="G107" s="39"/>
      <c r="H107" s="41"/>
    </row>
    <row r="108" spans="1:11" ht="17.25" x14ac:dyDescent="0.25">
      <c r="A108" s="42" t="s">
        <v>118</v>
      </c>
      <c r="B108" s="43"/>
      <c r="C108" s="34"/>
      <c r="D108" s="34"/>
      <c r="E108" s="34"/>
      <c r="F108" s="34"/>
      <c r="G108" s="34"/>
      <c r="H108" s="34"/>
    </row>
  </sheetData>
  <mergeCells count="24">
    <mergeCell ref="A81:C81"/>
    <mergeCell ref="F102:K102"/>
    <mergeCell ref="A44:C44"/>
    <mergeCell ref="A53:C53"/>
    <mergeCell ref="A64:C64"/>
    <mergeCell ref="A75:C75"/>
    <mergeCell ref="A78:C78"/>
    <mergeCell ref="A80:C80"/>
    <mergeCell ref="I6:I7"/>
    <mergeCell ref="J6:J7"/>
    <mergeCell ref="K6:K7"/>
    <mergeCell ref="A16:C16"/>
    <mergeCell ref="A25:C25"/>
    <mergeCell ref="A35:C35"/>
    <mergeCell ref="A1:C1"/>
    <mergeCell ref="A2:C2"/>
    <mergeCell ref="A3:C3"/>
    <mergeCell ref="A4:K4"/>
    <mergeCell ref="A5:K5"/>
    <mergeCell ref="A6:A7"/>
    <mergeCell ref="B6:B7"/>
    <mergeCell ref="C6:C7"/>
    <mergeCell ref="D6:G6"/>
    <mergeCell ref="H6:H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HMT001</dc:creator>
  <cp:lastModifiedBy>HMT001</cp:lastModifiedBy>
  <dcterms:created xsi:type="dcterms:W3CDTF">2017-08-16T08:17:41Z</dcterms:created>
  <dcterms:modified xsi:type="dcterms:W3CDTF">2017-08-16T08:18:15Z</dcterms:modified>
</cp:coreProperties>
</file>